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.Santiago\Desktop\"/>
    </mc:Choice>
  </mc:AlternateContent>
  <xr:revisionPtr revIDLastSave="0" documentId="13_ncr:1_{7E736047-0AE3-44D7-8D87-87AD0A8154CC}" xr6:coauthVersionLast="47" xr6:coauthVersionMax="47" xr10:uidLastSave="{00000000-0000-0000-0000-000000000000}"/>
  <bookViews>
    <workbookView xWindow="6345" yWindow="1470" windowWidth="17895" windowHeight="13395" activeTab="1" xr2:uid="{00000000-000D-0000-FFFF-FFFF00000000}"/>
  </bookViews>
  <sheets>
    <sheet name="Metadato" sheetId="2" r:id="rId1"/>
    <sheet name="Becados" sheetId="1" r:id="rId2"/>
  </sheets>
  <definedNames>
    <definedName name="_xlnm._FilterDatabase" localSheetId="1" hidden="1">Becados!$A$1:$F$234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I184" i="1"/>
  <c r="I183" i="1"/>
  <c r="I158" i="1"/>
  <c r="I157" i="1"/>
  <c r="I132" i="1"/>
  <c r="I131" i="1"/>
  <c r="I106" i="1"/>
  <c r="I105" i="1"/>
  <c r="I82" i="1"/>
  <c r="I81" i="1"/>
  <c r="I57" i="1"/>
  <c r="I40" i="1"/>
  <c r="I39" i="1"/>
  <c r="I22" i="1"/>
  <c r="I21" i="1"/>
  <c r="I4" i="1"/>
  <c r="I3" i="1"/>
  <c r="G58" i="1"/>
  <c r="H58" i="1"/>
  <c r="J58" i="1"/>
  <c r="K58" i="1"/>
  <c r="L58" i="1"/>
  <c r="M58" i="1"/>
  <c r="N58" i="1"/>
  <c r="O58" i="1"/>
  <c r="P58" i="1"/>
  <c r="Q58" i="1"/>
  <c r="R58" i="1"/>
  <c r="S58" i="1"/>
  <c r="T58" i="1"/>
  <c r="F58" i="1"/>
  <c r="T57" i="1"/>
  <c r="S57" i="1"/>
  <c r="R57" i="1"/>
  <c r="Q57" i="1"/>
  <c r="P57" i="1"/>
  <c r="O57" i="1"/>
  <c r="N57" i="1"/>
  <c r="M57" i="1"/>
  <c r="L57" i="1"/>
  <c r="K57" i="1"/>
  <c r="J57" i="1"/>
  <c r="H57" i="1"/>
  <c r="G57" i="1"/>
  <c r="F57" i="1"/>
  <c r="E57" i="1" s="1"/>
  <c r="E58" i="1" l="1"/>
  <c r="T184" i="1"/>
  <c r="S184" i="1"/>
  <c r="R184" i="1"/>
  <c r="Q184" i="1"/>
  <c r="P184" i="1"/>
  <c r="O184" i="1"/>
  <c r="N184" i="1"/>
  <c r="M184" i="1"/>
  <c r="L184" i="1"/>
  <c r="K184" i="1"/>
  <c r="J184" i="1"/>
  <c r="H184" i="1"/>
  <c r="G184" i="1"/>
  <c r="T183" i="1"/>
  <c r="S183" i="1"/>
  <c r="R183" i="1"/>
  <c r="Q183" i="1"/>
  <c r="P183" i="1"/>
  <c r="O183" i="1"/>
  <c r="N183" i="1"/>
  <c r="M183" i="1"/>
  <c r="L183" i="1"/>
  <c r="K183" i="1"/>
  <c r="J183" i="1"/>
  <c r="H183" i="1"/>
  <c r="G183" i="1"/>
  <c r="T158" i="1"/>
  <c r="S158" i="1"/>
  <c r="R158" i="1"/>
  <c r="Q158" i="1"/>
  <c r="P158" i="1"/>
  <c r="O158" i="1"/>
  <c r="N158" i="1"/>
  <c r="M158" i="1"/>
  <c r="L158" i="1"/>
  <c r="K158" i="1"/>
  <c r="J158" i="1"/>
  <c r="H158" i="1"/>
  <c r="G158" i="1"/>
  <c r="T157" i="1"/>
  <c r="S157" i="1"/>
  <c r="R157" i="1"/>
  <c r="Q157" i="1"/>
  <c r="P157" i="1"/>
  <c r="O157" i="1"/>
  <c r="N157" i="1"/>
  <c r="M157" i="1"/>
  <c r="L157" i="1"/>
  <c r="K157" i="1"/>
  <c r="J157" i="1"/>
  <c r="H157" i="1"/>
  <c r="G157" i="1"/>
  <c r="F157" i="1"/>
  <c r="T132" i="1"/>
  <c r="S132" i="1"/>
  <c r="R132" i="1"/>
  <c r="Q132" i="1"/>
  <c r="P132" i="1"/>
  <c r="O132" i="1"/>
  <c r="N132" i="1"/>
  <c r="M132" i="1"/>
  <c r="L132" i="1"/>
  <c r="K132" i="1"/>
  <c r="J132" i="1"/>
  <c r="H132" i="1"/>
  <c r="G132" i="1"/>
  <c r="T131" i="1"/>
  <c r="S131" i="1"/>
  <c r="R131" i="1"/>
  <c r="Q131" i="1"/>
  <c r="P131" i="1"/>
  <c r="O131" i="1"/>
  <c r="N131" i="1"/>
  <c r="M131" i="1"/>
  <c r="L131" i="1"/>
  <c r="K131" i="1"/>
  <c r="J131" i="1"/>
  <c r="H131" i="1"/>
  <c r="G131" i="1"/>
  <c r="F131" i="1"/>
  <c r="T106" i="1"/>
  <c r="S106" i="1"/>
  <c r="R106" i="1"/>
  <c r="Q106" i="1"/>
  <c r="P106" i="1"/>
  <c r="O106" i="1"/>
  <c r="N106" i="1"/>
  <c r="M106" i="1"/>
  <c r="L106" i="1"/>
  <c r="K106" i="1"/>
  <c r="J106" i="1"/>
  <c r="H106" i="1"/>
  <c r="G106" i="1"/>
  <c r="T105" i="1"/>
  <c r="S105" i="1"/>
  <c r="R105" i="1"/>
  <c r="Q105" i="1"/>
  <c r="P105" i="1"/>
  <c r="O105" i="1"/>
  <c r="N105" i="1"/>
  <c r="M105" i="1"/>
  <c r="L105" i="1"/>
  <c r="K105" i="1"/>
  <c r="J105" i="1"/>
  <c r="H105" i="1"/>
  <c r="G105" i="1"/>
  <c r="F105" i="1"/>
  <c r="T82" i="1"/>
  <c r="S82" i="1"/>
  <c r="R82" i="1"/>
  <c r="Q82" i="1"/>
  <c r="P82" i="1"/>
  <c r="O82" i="1"/>
  <c r="N82" i="1"/>
  <c r="M82" i="1"/>
  <c r="L82" i="1"/>
  <c r="K82" i="1"/>
  <c r="J82" i="1"/>
  <c r="H82" i="1"/>
  <c r="G82" i="1"/>
  <c r="T81" i="1"/>
  <c r="S81" i="1"/>
  <c r="R81" i="1"/>
  <c r="Q81" i="1"/>
  <c r="P81" i="1"/>
  <c r="O81" i="1"/>
  <c r="N81" i="1"/>
  <c r="M81" i="1"/>
  <c r="L81" i="1"/>
  <c r="K81" i="1"/>
  <c r="J81" i="1"/>
  <c r="H81" i="1"/>
  <c r="G81" i="1"/>
  <c r="T40" i="1"/>
  <c r="S40" i="1"/>
  <c r="R40" i="1"/>
  <c r="Q40" i="1"/>
  <c r="P40" i="1"/>
  <c r="O40" i="1"/>
  <c r="N40" i="1"/>
  <c r="M40" i="1"/>
  <c r="L40" i="1"/>
  <c r="K40" i="1"/>
  <c r="J40" i="1"/>
  <c r="H40" i="1"/>
  <c r="G40" i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T22" i="1"/>
  <c r="S22" i="1"/>
  <c r="R22" i="1"/>
  <c r="P22" i="1"/>
  <c r="O22" i="1"/>
  <c r="N22" i="1"/>
  <c r="M22" i="1"/>
  <c r="L22" i="1"/>
  <c r="K22" i="1"/>
  <c r="J22" i="1"/>
  <c r="H22" i="1"/>
  <c r="G22" i="1"/>
  <c r="T21" i="1"/>
  <c r="S21" i="1"/>
  <c r="R21" i="1"/>
  <c r="P21" i="1"/>
  <c r="O21" i="1"/>
  <c r="N21" i="1"/>
  <c r="M21" i="1"/>
  <c r="L21" i="1"/>
  <c r="K21" i="1"/>
  <c r="J21" i="1"/>
  <c r="H21" i="1"/>
  <c r="G21" i="1"/>
  <c r="T4" i="1"/>
  <c r="S4" i="1"/>
  <c r="R4" i="1"/>
  <c r="Q4" i="1"/>
  <c r="P4" i="1"/>
  <c r="O4" i="1"/>
  <c r="N4" i="1"/>
  <c r="M4" i="1"/>
  <c r="L4" i="1"/>
  <c r="K4" i="1"/>
  <c r="J4" i="1"/>
  <c r="H4" i="1"/>
  <c r="G4" i="1"/>
  <c r="T3" i="1"/>
  <c r="S3" i="1"/>
  <c r="R3" i="1"/>
  <c r="Q3" i="1"/>
  <c r="P3" i="1"/>
  <c r="O3" i="1"/>
  <c r="N3" i="1"/>
  <c r="M3" i="1"/>
  <c r="L3" i="1"/>
  <c r="K3" i="1"/>
  <c r="J3" i="1"/>
  <c r="H3" i="1"/>
  <c r="G3" i="1"/>
  <c r="F3" i="1"/>
  <c r="F184" i="1"/>
  <c r="F183" i="1"/>
  <c r="F158" i="1"/>
  <c r="F132" i="1"/>
  <c r="F106" i="1"/>
  <c r="F82" i="1"/>
  <c r="F81" i="1"/>
  <c r="F40" i="1"/>
  <c r="F39" i="1"/>
  <c r="F22" i="1"/>
  <c r="F21" i="1"/>
  <c r="F4" i="1"/>
  <c r="E106" i="1" l="1"/>
  <c r="E132" i="1"/>
  <c r="E158" i="1"/>
  <c r="E3" i="1"/>
  <c r="E82" i="1"/>
  <c r="E183" i="1"/>
  <c r="E184" i="1"/>
  <c r="E105" i="1"/>
  <c r="E131" i="1"/>
  <c r="E4" i="1"/>
  <c r="E21" i="1"/>
  <c r="E157" i="1"/>
  <c r="E22" i="1"/>
  <c r="E39" i="1"/>
  <c r="E40" i="1"/>
  <c r="E81" i="1"/>
</calcChain>
</file>

<file path=xl/sharedStrings.xml><?xml version="1.0" encoding="utf-8"?>
<sst xmlns="http://schemas.openxmlformats.org/spreadsheetml/2006/main" count="737" uniqueCount="74">
  <si>
    <t>Transporte</t>
  </si>
  <si>
    <t>Total</t>
  </si>
  <si>
    <t>TSU</t>
  </si>
  <si>
    <t>Descuento colegiaturas</t>
  </si>
  <si>
    <t xml:space="preserve"> Desarrollo E Innovación Empresarial</t>
  </si>
  <si>
    <t xml:space="preserve"> Sistemas Productivos </t>
  </si>
  <si>
    <t xml:space="preserve"> Sistemas Productivos</t>
  </si>
  <si>
    <t xml:space="preserve"> Gastronomía</t>
  </si>
  <si>
    <t>Innovación De Negocios Y Mercadotecnia</t>
  </si>
  <si>
    <t>Sistemas Productivos</t>
  </si>
  <si>
    <t xml:space="preserve"> Construcción</t>
  </si>
  <si>
    <t xml:space="preserve"> Mercadotecnia</t>
  </si>
  <si>
    <t xml:space="preserve"> Turismo</t>
  </si>
  <si>
    <t xml:space="preserve"> Desarrollo De Software Multiplataforma</t>
  </si>
  <si>
    <t xml:space="preserve"> Inteligencia Artificial</t>
  </si>
  <si>
    <t xml:space="preserve"> Procesos Productivos</t>
  </si>
  <si>
    <t>Industrial</t>
  </si>
  <si>
    <t>Administración</t>
  </si>
  <si>
    <t>Negocios Y Mercadotecnia</t>
  </si>
  <si>
    <t>Médico Cirujano Y Partero</t>
  </si>
  <si>
    <t>Gastronomía</t>
  </si>
  <si>
    <t>Ingeniería Civil</t>
  </si>
  <si>
    <t>Nivel educativo</t>
  </si>
  <si>
    <t>Programa educativo</t>
  </si>
  <si>
    <t>Género</t>
  </si>
  <si>
    <t>Jóvenes escribiendo el futuro</t>
  </si>
  <si>
    <t>Movilidad federal</t>
  </si>
  <si>
    <t>Manutención</t>
  </si>
  <si>
    <t>Becas de movilidad</t>
  </si>
  <si>
    <t>Excelencia</t>
  </si>
  <si>
    <t>Conafe</t>
  </si>
  <si>
    <t>Becalos-iea</t>
  </si>
  <si>
    <t>Idscea</t>
  </si>
  <si>
    <t>Beca para titulación 2020</t>
  </si>
  <si>
    <t>Beca federal de manutencion</t>
  </si>
  <si>
    <t>Prospera</t>
  </si>
  <si>
    <t>Inicia tu carrera</t>
  </si>
  <si>
    <t>Otras (universitarios al 100)</t>
  </si>
  <si>
    <t>Hombre</t>
  </si>
  <si>
    <t>Mujer</t>
  </si>
  <si>
    <t xml:space="preserve"> Administración </t>
  </si>
  <si>
    <t xml:space="preserve"> Tecnologías De La Información </t>
  </si>
  <si>
    <t xml:space="preserve"> Mantenimiento </t>
  </si>
  <si>
    <t xml:space="preserve"> Procesos Industriales</t>
  </si>
  <si>
    <t>Gestión De Capital Humano</t>
  </si>
  <si>
    <t>Año</t>
  </si>
  <si>
    <t>Nombre del indicador</t>
  </si>
  <si>
    <t xml:space="preserve">Alumnos incritos con algún tipo de beca estudiantil </t>
  </si>
  <si>
    <t>Unidad de medida</t>
  </si>
  <si>
    <t>Número de alumnos</t>
  </si>
  <si>
    <t>Descripción</t>
  </si>
  <si>
    <t>Frecuencia de actualización</t>
  </si>
  <si>
    <t>Anual</t>
  </si>
  <si>
    <t>Fuente</t>
  </si>
  <si>
    <t>Cobertura temporal</t>
  </si>
  <si>
    <t>Cobertura geográfica</t>
  </si>
  <si>
    <t>Local</t>
  </si>
  <si>
    <t>Última fecha de actualización</t>
  </si>
  <si>
    <t>Febrero 2025</t>
  </si>
  <si>
    <t>Próxima fecha de actualización</t>
  </si>
  <si>
    <t>Febrero 2026</t>
  </si>
  <si>
    <t>Los alumnos becados son aquellos que reciben un apoyo económico para continuar o iniciar sus estudios, gracias a una beca que les ha sido otorgada por alguna institución. La información se desglosa por nivel de estudios, año, género y tipo de beca.</t>
  </si>
  <si>
    <t>Universidad Tecnológica de Calvillo (UTC). Departamento de Control escolar.</t>
  </si>
  <si>
    <t>2016-2024</t>
  </si>
  <si>
    <t>Nota</t>
  </si>
  <si>
    <t xml:space="preserve"> Desarrollo de negocios </t>
  </si>
  <si>
    <t xml:space="preserve"> Desarrollo de Negocios</t>
  </si>
  <si>
    <t xml:space="preserve"> Desarrollo de Negocios </t>
  </si>
  <si>
    <t>Turismo</t>
  </si>
  <si>
    <t>Licenciatura</t>
  </si>
  <si>
    <t>Ingenieria</t>
  </si>
  <si>
    <t xml:space="preserve">Número total de becas anuales </t>
  </si>
  <si>
    <t>*Un estudiante inscrito puede recibir más de una beca estudiantil durante un ciclo escolar</t>
  </si>
  <si>
    <t>Becas estudiantiles por tipo,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</si>
</sst>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0" fillId="2" borderId="0" xfId="0" applyFont="1" applyFill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1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0" xfId="0" applyFill="1"/>
    <xf numFmtId="0" fontId="0" fillId="2" borderId="1" xfId="0" applyFill="1" applyBorder="1" applyAlignment="1">
      <alignment wrapText="1"/>
    </xf>
    <xf numFmtId="0" fontId="4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2A8F-E336-4B1D-884A-CA83518C2CE3}">
  <dimension ref="A1:B11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30.28515625" style="11" customWidth="1"/>
    <col min="2" max="2" width="63.140625" style="11" customWidth="1"/>
    <col min="3" max="16384" width="11.42578125" style="11"/>
  </cols>
  <sheetData>
    <row r="1" spans="1:2" ht="15.75" x14ac:dyDescent="0.25">
      <c r="A1" s="10" t="s">
        <v>73</v>
      </c>
    </row>
    <row r="2" spans="1:2" x14ac:dyDescent="0.25">
      <c r="A2" s="7" t="s">
        <v>46</v>
      </c>
      <c r="B2" s="12" t="s">
        <v>47</v>
      </c>
    </row>
    <row r="3" spans="1:2" x14ac:dyDescent="0.25">
      <c r="A3" s="7" t="s">
        <v>48</v>
      </c>
      <c r="B3" s="13" t="s">
        <v>49</v>
      </c>
    </row>
    <row r="4" spans="1:2" ht="60" x14ac:dyDescent="0.25">
      <c r="A4" s="7" t="s">
        <v>50</v>
      </c>
      <c r="B4" s="14" t="s">
        <v>61</v>
      </c>
    </row>
    <row r="5" spans="1:2" x14ac:dyDescent="0.25">
      <c r="A5" s="7" t="s">
        <v>51</v>
      </c>
      <c r="B5" s="15" t="s">
        <v>52</v>
      </c>
    </row>
    <row r="6" spans="1:2" ht="30" x14ac:dyDescent="0.25">
      <c r="A6" s="7" t="s">
        <v>53</v>
      </c>
      <c r="B6" s="14" t="s">
        <v>62</v>
      </c>
    </row>
    <row r="7" spans="1:2" x14ac:dyDescent="0.25">
      <c r="A7" s="7" t="s">
        <v>54</v>
      </c>
      <c r="B7" s="16" t="s">
        <v>63</v>
      </c>
    </row>
    <row r="8" spans="1:2" x14ac:dyDescent="0.25">
      <c r="A8" s="7" t="s">
        <v>55</v>
      </c>
      <c r="B8" s="15" t="s">
        <v>56</v>
      </c>
    </row>
    <row r="9" spans="1:2" x14ac:dyDescent="0.25">
      <c r="A9" s="7" t="s">
        <v>57</v>
      </c>
      <c r="B9" s="17" t="s">
        <v>58</v>
      </c>
    </row>
    <row r="10" spans="1:2" x14ac:dyDescent="0.25">
      <c r="A10" s="15" t="s">
        <v>59</v>
      </c>
      <c r="B10" s="17" t="s">
        <v>60</v>
      </c>
    </row>
    <row r="11" spans="1:2" ht="30" x14ac:dyDescent="0.25">
      <c r="A11" s="7" t="s">
        <v>64</v>
      </c>
      <c r="B11" s="12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4"/>
  <sheetViews>
    <sheetView tabSelected="1" topLeftCell="A100" zoomScale="80" zoomScaleNormal="80" workbookViewId="0">
      <selection activeCell="C8" sqref="C8"/>
    </sheetView>
  </sheetViews>
  <sheetFormatPr baseColWidth="10" defaultRowHeight="15" x14ac:dyDescent="0.25"/>
  <cols>
    <col min="1" max="1" width="13.42578125" style="26" customWidth="1"/>
    <col min="2" max="2" width="18" style="26" customWidth="1"/>
    <col min="3" max="3" width="56" style="2" customWidth="1"/>
    <col min="4" max="5" width="16.5703125" style="2" customWidth="1"/>
    <col min="6" max="6" width="23.7109375" style="2" customWidth="1"/>
    <col min="7" max="20" width="18.85546875" style="2" customWidth="1"/>
    <col min="21" max="16384" width="11.42578125" style="2"/>
  </cols>
  <sheetData>
    <row r="1" spans="1:20" s="6" customFormat="1" ht="45" customHeight="1" x14ac:dyDescent="0.25">
      <c r="A1" s="19" t="s">
        <v>45</v>
      </c>
      <c r="B1" s="19" t="s">
        <v>22</v>
      </c>
      <c r="C1" s="19" t="s">
        <v>23</v>
      </c>
      <c r="D1" s="19" t="s">
        <v>24</v>
      </c>
      <c r="E1" s="24" t="s">
        <v>1</v>
      </c>
      <c r="F1" s="19" t="s">
        <v>3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8" t="s">
        <v>35</v>
      </c>
      <c r="R1" s="18" t="s">
        <v>36</v>
      </c>
      <c r="S1" s="18" t="s">
        <v>0</v>
      </c>
      <c r="T1" s="18" t="s">
        <v>37</v>
      </c>
    </row>
    <row r="2" spans="1:20" s="6" customFormat="1" x14ac:dyDescent="0.25">
      <c r="A2" s="19"/>
      <c r="B2" s="19"/>
      <c r="C2" s="19"/>
      <c r="D2" s="19"/>
      <c r="E2" s="25"/>
      <c r="F2" s="1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s="3" customFormat="1" ht="34.5" customHeight="1" x14ac:dyDescent="0.25">
      <c r="A3" s="22">
        <v>2016</v>
      </c>
      <c r="B3" s="23" t="s">
        <v>1</v>
      </c>
      <c r="C3" s="20" t="s">
        <v>71</v>
      </c>
      <c r="D3" s="20" t="s">
        <v>38</v>
      </c>
      <c r="E3" s="20">
        <f>SUM(F3:T3)</f>
        <v>123</v>
      </c>
      <c r="F3" s="20">
        <f>SUM(F5,F7,F9,F11,F13,F15,F17,F19)</f>
        <v>19</v>
      </c>
      <c r="G3" s="20">
        <f t="shared" ref="G3:T3" si="0">SUM(G5,G7,G9,G11,G13,G15,G17,G19)</f>
        <v>0</v>
      </c>
      <c r="H3" s="20">
        <f t="shared" si="0"/>
        <v>0</v>
      </c>
      <c r="I3" s="20">
        <f t="shared" si="0"/>
        <v>55</v>
      </c>
      <c r="J3" s="20">
        <f t="shared" si="0"/>
        <v>0</v>
      </c>
      <c r="K3" s="20">
        <f t="shared" si="0"/>
        <v>0</v>
      </c>
      <c r="L3" s="20">
        <f t="shared" si="0"/>
        <v>1</v>
      </c>
      <c r="M3" s="20">
        <f t="shared" si="0"/>
        <v>0</v>
      </c>
      <c r="N3" s="20">
        <f t="shared" si="0"/>
        <v>29</v>
      </c>
      <c r="O3" s="20">
        <f t="shared" si="0"/>
        <v>0</v>
      </c>
      <c r="P3" s="20">
        <f t="shared" si="0"/>
        <v>0</v>
      </c>
      <c r="Q3" s="20">
        <f t="shared" si="0"/>
        <v>0</v>
      </c>
      <c r="R3" s="20">
        <f t="shared" si="0"/>
        <v>17</v>
      </c>
      <c r="S3" s="20">
        <f t="shared" si="0"/>
        <v>2</v>
      </c>
      <c r="T3" s="20">
        <f t="shared" si="0"/>
        <v>0</v>
      </c>
    </row>
    <row r="4" spans="1:20" s="3" customFormat="1" ht="34.5" customHeight="1" x14ac:dyDescent="0.25">
      <c r="A4" s="22">
        <v>2016</v>
      </c>
      <c r="B4" s="23" t="s">
        <v>1</v>
      </c>
      <c r="C4" s="20" t="s">
        <v>71</v>
      </c>
      <c r="D4" s="20" t="s">
        <v>39</v>
      </c>
      <c r="E4" s="20">
        <f t="shared" ref="E4:E67" si="1">SUM(F4:T4)</f>
        <v>146</v>
      </c>
      <c r="F4" s="20">
        <f>SUM(F6,F8,F10,F12,F14,F16,F18,F20)</f>
        <v>23</v>
      </c>
      <c r="G4" s="20">
        <f t="shared" ref="G4:T4" si="2">SUM(G6,G8,G10,G12,G14,G16,G18,G20)</f>
        <v>0</v>
      </c>
      <c r="H4" s="20">
        <f t="shared" si="2"/>
        <v>0</v>
      </c>
      <c r="I4" s="20">
        <f t="shared" si="2"/>
        <v>45</v>
      </c>
      <c r="J4" s="20">
        <f t="shared" si="2"/>
        <v>0</v>
      </c>
      <c r="K4" s="20">
        <f t="shared" si="2"/>
        <v>0</v>
      </c>
      <c r="L4" s="20">
        <f t="shared" si="2"/>
        <v>5</v>
      </c>
      <c r="M4" s="20">
        <f t="shared" si="2"/>
        <v>0</v>
      </c>
      <c r="N4" s="20">
        <f t="shared" si="2"/>
        <v>48</v>
      </c>
      <c r="O4" s="20">
        <f t="shared" si="2"/>
        <v>0</v>
      </c>
      <c r="P4" s="20">
        <f t="shared" si="2"/>
        <v>0</v>
      </c>
      <c r="Q4" s="20">
        <f t="shared" si="2"/>
        <v>0</v>
      </c>
      <c r="R4" s="20">
        <f t="shared" si="2"/>
        <v>22</v>
      </c>
      <c r="S4" s="20">
        <f t="shared" si="2"/>
        <v>3</v>
      </c>
      <c r="T4" s="20">
        <f t="shared" si="2"/>
        <v>0</v>
      </c>
    </row>
    <row r="5" spans="1:20" s="3" customFormat="1" ht="34.5" customHeight="1" x14ac:dyDescent="0.25">
      <c r="A5" s="22">
        <v>2016</v>
      </c>
      <c r="B5" s="22" t="s">
        <v>2</v>
      </c>
      <c r="C5" s="9" t="s">
        <v>40</v>
      </c>
      <c r="D5" s="9" t="s">
        <v>38</v>
      </c>
      <c r="E5" s="9">
        <f>SUM(F5:T5)</f>
        <v>10</v>
      </c>
      <c r="F5" s="1">
        <v>1</v>
      </c>
      <c r="G5" s="1">
        <v>0</v>
      </c>
      <c r="H5" s="1">
        <v>0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</row>
    <row r="6" spans="1:20" s="3" customFormat="1" ht="34.5" customHeight="1" x14ac:dyDescent="0.25">
      <c r="A6" s="22">
        <v>2016</v>
      </c>
      <c r="B6" s="22" t="s">
        <v>2</v>
      </c>
      <c r="C6" s="9" t="s">
        <v>40</v>
      </c>
      <c r="D6" s="9" t="s">
        <v>39</v>
      </c>
      <c r="E6" s="9">
        <f t="shared" si="1"/>
        <v>43</v>
      </c>
      <c r="F6" s="1">
        <v>8</v>
      </c>
      <c r="G6" s="1">
        <v>0</v>
      </c>
      <c r="H6" s="1">
        <v>0</v>
      </c>
      <c r="I6" s="1">
        <v>16</v>
      </c>
      <c r="J6" s="1">
        <v>0</v>
      </c>
      <c r="K6" s="1">
        <v>0</v>
      </c>
      <c r="L6" s="1">
        <v>1</v>
      </c>
      <c r="M6" s="1">
        <v>0</v>
      </c>
      <c r="N6" s="1">
        <v>14</v>
      </c>
      <c r="O6" s="1">
        <v>0</v>
      </c>
      <c r="P6" s="1">
        <v>0</v>
      </c>
      <c r="Q6" s="1">
        <v>0</v>
      </c>
      <c r="R6" s="1">
        <v>4</v>
      </c>
      <c r="S6" s="1">
        <v>0</v>
      </c>
      <c r="T6" s="1">
        <v>0</v>
      </c>
    </row>
    <row r="7" spans="1:20" s="3" customFormat="1" ht="34.5" customHeight="1" x14ac:dyDescent="0.25">
      <c r="A7" s="22">
        <v>2016</v>
      </c>
      <c r="B7" s="22" t="s">
        <v>2</v>
      </c>
      <c r="C7" s="9" t="s">
        <v>65</v>
      </c>
      <c r="D7" s="9" t="s">
        <v>38</v>
      </c>
      <c r="E7" s="9">
        <f t="shared" si="1"/>
        <v>13</v>
      </c>
      <c r="F7" s="8">
        <v>1</v>
      </c>
      <c r="G7" s="1">
        <v>0</v>
      </c>
      <c r="H7" s="1">
        <v>0</v>
      </c>
      <c r="I7" s="1">
        <v>4</v>
      </c>
      <c r="J7" s="1">
        <v>0</v>
      </c>
      <c r="K7" s="1">
        <v>0</v>
      </c>
      <c r="L7" s="1">
        <v>0</v>
      </c>
      <c r="M7" s="1">
        <v>0</v>
      </c>
      <c r="N7" s="1">
        <v>4</v>
      </c>
      <c r="O7" s="1">
        <v>0</v>
      </c>
      <c r="P7" s="1">
        <v>0</v>
      </c>
      <c r="Q7" s="1">
        <v>0</v>
      </c>
      <c r="R7" s="1">
        <v>3</v>
      </c>
      <c r="S7" s="1">
        <v>1</v>
      </c>
      <c r="T7" s="1">
        <v>0</v>
      </c>
    </row>
    <row r="8" spans="1:20" s="3" customFormat="1" ht="34.5" customHeight="1" x14ac:dyDescent="0.25">
      <c r="A8" s="22">
        <v>2016</v>
      </c>
      <c r="B8" s="22" t="s">
        <v>2</v>
      </c>
      <c r="C8" s="9" t="s">
        <v>65</v>
      </c>
      <c r="D8" s="9" t="s">
        <v>39</v>
      </c>
      <c r="E8" s="9">
        <f t="shared" si="1"/>
        <v>18</v>
      </c>
      <c r="F8" s="8">
        <v>3</v>
      </c>
      <c r="G8" s="1">
        <v>0</v>
      </c>
      <c r="H8" s="1">
        <v>0</v>
      </c>
      <c r="I8" s="1">
        <v>4</v>
      </c>
      <c r="J8" s="1">
        <v>0</v>
      </c>
      <c r="K8" s="1">
        <v>0</v>
      </c>
      <c r="L8" s="1">
        <v>0</v>
      </c>
      <c r="M8" s="1">
        <v>0</v>
      </c>
      <c r="N8" s="1">
        <v>6</v>
      </c>
      <c r="O8" s="1">
        <v>0</v>
      </c>
      <c r="P8" s="1">
        <v>0</v>
      </c>
      <c r="Q8" s="1">
        <v>0</v>
      </c>
      <c r="R8" s="1">
        <v>5</v>
      </c>
      <c r="S8" s="1">
        <v>0</v>
      </c>
      <c r="T8" s="1">
        <v>0</v>
      </c>
    </row>
    <row r="9" spans="1:20" s="3" customFormat="1" ht="34.5" customHeight="1" x14ac:dyDescent="0.25">
      <c r="A9" s="22">
        <v>2016</v>
      </c>
      <c r="B9" s="22" t="s">
        <v>2</v>
      </c>
      <c r="C9" s="9" t="s">
        <v>12</v>
      </c>
      <c r="D9" s="9" t="s">
        <v>38</v>
      </c>
      <c r="E9" s="9">
        <f t="shared" si="1"/>
        <v>8</v>
      </c>
      <c r="F9" s="8">
        <v>2</v>
      </c>
      <c r="G9" s="1">
        <v>0</v>
      </c>
      <c r="H9" s="1">
        <v>0</v>
      </c>
      <c r="I9" s="1">
        <v>2</v>
      </c>
      <c r="J9" s="1">
        <v>0</v>
      </c>
      <c r="K9" s="1">
        <v>0</v>
      </c>
      <c r="L9" s="1">
        <v>0</v>
      </c>
      <c r="M9" s="1">
        <v>0</v>
      </c>
      <c r="N9" s="1">
        <v>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0" s="3" customFormat="1" ht="34.5" customHeight="1" x14ac:dyDescent="0.25">
      <c r="A10" s="22">
        <v>2016</v>
      </c>
      <c r="B10" s="22" t="s">
        <v>2</v>
      </c>
      <c r="C10" s="9" t="s">
        <v>12</v>
      </c>
      <c r="D10" s="9" t="s">
        <v>39</v>
      </c>
      <c r="E10" s="9">
        <f t="shared" si="1"/>
        <v>24</v>
      </c>
      <c r="F10" s="8">
        <v>4</v>
      </c>
      <c r="G10" s="1">
        <v>0</v>
      </c>
      <c r="H10" s="1">
        <v>0</v>
      </c>
      <c r="I10" s="1">
        <v>2</v>
      </c>
      <c r="J10" s="1">
        <v>0</v>
      </c>
      <c r="K10" s="1">
        <v>0</v>
      </c>
      <c r="L10" s="1">
        <v>0</v>
      </c>
      <c r="M10" s="1">
        <v>0</v>
      </c>
      <c r="N10" s="1">
        <v>8</v>
      </c>
      <c r="O10" s="1">
        <v>0</v>
      </c>
      <c r="P10" s="1">
        <v>0</v>
      </c>
      <c r="Q10" s="1">
        <v>0</v>
      </c>
      <c r="R10" s="1">
        <v>8</v>
      </c>
      <c r="S10" s="1">
        <v>2</v>
      </c>
      <c r="T10" s="1">
        <v>0</v>
      </c>
    </row>
    <row r="11" spans="1:20" s="3" customFormat="1" ht="34.5" customHeight="1" x14ac:dyDescent="0.25">
      <c r="A11" s="22">
        <v>2016</v>
      </c>
      <c r="B11" s="22" t="s">
        <v>2</v>
      </c>
      <c r="C11" s="9" t="s">
        <v>41</v>
      </c>
      <c r="D11" s="9" t="s">
        <v>38</v>
      </c>
      <c r="E11" s="9">
        <f t="shared" si="1"/>
        <v>15</v>
      </c>
      <c r="F11" s="1">
        <v>2</v>
      </c>
      <c r="G11" s="1">
        <v>0</v>
      </c>
      <c r="H11" s="1">
        <v>0</v>
      </c>
      <c r="I11" s="1">
        <v>4</v>
      </c>
      <c r="J11" s="1">
        <v>0</v>
      </c>
      <c r="K11" s="4">
        <v>0</v>
      </c>
      <c r="L11" s="1">
        <v>0</v>
      </c>
      <c r="M11" s="1">
        <v>0</v>
      </c>
      <c r="N11" s="1">
        <v>6</v>
      </c>
      <c r="O11" s="1">
        <v>0</v>
      </c>
      <c r="P11" s="1">
        <v>0</v>
      </c>
      <c r="Q11" s="1">
        <v>0</v>
      </c>
      <c r="R11" s="1">
        <v>3</v>
      </c>
      <c r="S11" s="1">
        <v>0</v>
      </c>
      <c r="T11" s="1">
        <v>0</v>
      </c>
    </row>
    <row r="12" spans="1:20" s="3" customFormat="1" ht="34.5" customHeight="1" x14ac:dyDescent="0.25">
      <c r="A12" s="22">
        <v>2016</v>
      </c>
      <c r="B12" s="22" t="s">
        <v>2</v>
      </c>
      <c r="C12" s="9" t="s">
        <v>41</v>
      </c>
      <c r="D12" s="9" t="s">
        <v>39</v>
      </c>
      <c r="E12" s="9">
        <f t="shared" si="1"/>
        <v>9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4">
        <v>0</v>
      </c>
      <c r="L12" s="1">
        <v>0</v>
      </c>
      <c r="M12" s="1">
        <v>0</v>
      </c>
      <c r="N12" s="1">
        <v>4</v>
      </c>
      <c r="O12" s="1">
        <v>0</v>
      </c>
      <c r="P12" s="1">
        <v>0</v>
      </c>
      <c r="Q12" s="1">
        <v>0</v>
      </c>
      <c r="R12" s="1">
        <v>2</v>
      </c>
      <c r="S12" s="1">
        <v>1</v>
      </c>
      <c r="T12" s="1">
        <v>0</v>
      </c>
    </row>
    <row r="13" spans="1:20" s="3" customFormat="1" ht="34.5" customHeight="1" x14ac:dyDescent="0.25">
      <c r="A13" s="22">
        <v>2016</v>
      </c>
      <c r="B13" s="22" t="s">
        <v>2</v>
      </c>
      <c r="C13" s="9" t="s">
        <v>42</v>
      </c>
      <c r="D13" s="9" t="s">
        <v>38</v>
      </c>
      <c r="E13" s="9">
        <f t="shared" si="1"/>
        <v>39</v>
      </c>
      <c r="F13" s="1">
        <v>8</v>
      </c>
      <c r="G13" s="1">
        <v>0</v>
      </c>
      <c r="H13" s="1">
        <v>0</v>
      </c>
      <c r="I13" s="1">
        <v>17</v>
      </c>
      <c r="J13" s="1">
        <v>0</v>
      </c>
      <c r="K13" s="1">
        <v>0</v>
      </c>
      <c r="L13" s="1">
        <v>0</v>
      </c>
      <c r="M13" s="1">
        <v>0</v>
      </c>
      <c r="N13" s="1">
        <v>6</v>
      </c>
      <c r="O13" s="1">
        <v>0</v>
      </c>
      <c r="P13" s="1">
        <v>0</v>
      </c>
      <c r="Q13" s="1">
        <v>0</v>
      </c>
      <c r="R13" s="1">
        <v>8</v>
      </c>
      <c r="S13" s="1">
        <v>0</v>
      </c>
      <c r="T13" s="1">
        <v>0</v>
      </c>
    </row>
    <row r="14" spans="1:20" s="3" customFormat="1" ht="34.5" customHeight="1" x14ac:dyDescent="0.25">
      <c r="A14" s="22">
        <v>2016</v>
      </c>
      <c r="B14" s="22" t="s">
        <v>2</v>
      </c>
      <c r="C14" s="9" t="s">
        <v>42</v>
      </c>
      <c r="D14" s="9" t="s">
        <v>39</v>
      </c>
      <c r="E14" s="9">
        <f t="shared" si="1"/>
        <v>2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1:20" s="3" customFormat="1" ht="34.5" customHeight="1" x14ac:dyDescent="0.25">
      <c r="A15" s="22">
        <v>2016</v>
      </c>
      <c r="B15" s="22" t="s">
        <v>2</v>
      </c>
      <c r="C15" s="9" t="s">
        <v>43</v>
      </c>
      <c r="D15" s="9" t="s">
        <v>38</v>
      </c>
      <c r="E15" s="9">
        <f t="shared" si="1"/>
        <v>20</v>
      </c>
      <c r="F15" s="1">
        <v>3</v>
      </c>
      <c r="G15" s="1">
        <v>0</v>
      </c>
      <c r="H15" s="1">
        <v>0</v>
      </c>
      <c r="I15" s="1">
        <v>10</v>
      </c>
      <c r="J15" s="1">
        <v>0</v>
      </c>
      <c r="K15" s="1">
        <v>0</v>
      </c>
      <c r="L15" s="1">
        <v>0</v>
      </c>
      <c r="M15" s="1">
        <v>0</v>
      </c>
      <c r="N15" s="1">
        <v>3</v>
      </c>
      <c r="O15" s="1">
        <v>0</v>
      </c>
      <c r="P15" s="1">
        <v>0</v>
      </c>
      <c r="Q15" s="1">
        <v>0</v>
      </c>
      <c r="R15" s="1">
        <v>3</v>
      </c>
      <c r="S15" s="1">
        <v>1</v>
      </c>
      <c r="T15" s="1">
        <v>0</v>
      </c>
    </row>
    <row r="16" spans="1:20" s="3" customFormat="1" ht="34.5" customHeight="1" x14ac:dyDescent="0.25">
      <c r="A16" s="22">
        <v>2016</v>
      </c>
      <c r="B16" s="22" t="s">
        <v>2</v>
      </c>
      <c r="C16" s="9" t="s">
        <v>43</v>
      </c>
      <c r="D16" s="9" t="s">
        <v>39</v>
      </c>
      <c r="E16" s="9">
        <f t="shared" si="1"/>
        <v>25</v>
      </c>
      <c r="F16" s="1">
        <v>1</v>
      </c>
      <c r="G16" s="1">
        <v>0</v>
      </c>
      <c r="H16" s="1">
        <v>0</v>
      </c>
      <c r="I16" s="1">
        <v>7</v>
      </c>
      <c r="J16" s="1">
        <v>0</v>
      </c>
      <c r="K16" s="1">
        <v>0</v>
      </c>
      <c r="L16" s="1">
        <v>0</v>
      </c>
      <c r="M16" s="1">
        <v>0</v>
      </c>
      <c r="N16" s="1">
        <v>14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</row>
    <row r="17" spans="1:20" s="3" customFormat="1" ht="34.5" customHeight="1" x14ac:dyDescent="0.25">
      <c r="A17" s="22">
        <v>2016</v>
      </c>
      <c r="B17" s="22" t="s">
        <v>70</v>
      </c>
      <c r="C17" s="9" t="s">
        <v>4</v>
      </c>
      <c r="D17" s="9" t="s">
        <v>38</v>
      </c>
      <c r="E17" s="9">
        <f t="shared" si="1"/>
        <v>11</v>
      </c>
      <c r="F17" s="1">
        <v>2</v>
      </c>
      <c r="G17" s="1">
        <v>0</v>
      </c>
      <c r="H17" s="1">
        <v>0</v>
      </c>
      <c r="I17" s="1">
        <v>6</v>
      </c>
      <c r="J17" s="1">
        <v>0</v>
      </c>
      <c r="K17" s="1">
        <v>0</v>
      </c>
      <c r="L17" s="1">
        <v>0</v>
      </c>
      <c r="M17" s="1">
        <v>0</v>
      </c>
      <c r="N17" s="1">
        <v>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s="3" customFormat="1" ht="34.5" customHeight="1" x14ac:dyDescent="0.25">
      <c r="A18" s="22">
        <v>2016</v>
      </c>
      <c r="B18" s="22" t="s">
        <v>70</v>
      </c>
      <c r="C18" s="9" t="s">
        <v>4</v>
      </c>
      <c r="D18" s="9" t="s">
        <v>39</v>
      </c>
      <c r="E18" s="9">
        <f t="shared" si="1"/>
        <v>21</v>
      </c>
      <c r="F18" s="1">
        <v>5</v>
      </c>
      <c r="G18" s="1">
        <v>0</v>
      </c>
      <c r="H18" s="1">
        <v>0</v>
      </c>
      <c r="I18" s="1">
        <v>11</v>
      </c>
      <c r="J18" s="1">
        <v>0</v>
      </c>
      <c r="K18" s="1">
        <v>0</v>
      </c>
      <c r="L18" s="1">
        <v>4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s="3" customFormat="1" ht="34.5" customHeight="1" x14ac:dyDescent="0.25">
      <c r="A19" s="22">
        <v>2016</v>
      </c>
      <c r="B19" s="22" t="s">
        <v>70</v>
      </c>
      <c r="C19" s="9" t="s">
        <v>5</v>
      </c>
      <c r="D19" s="9" t="s">
        <v>38</v>
      </c>
      <c r="E19" s="9">
        <f t="shared" si="1"/>
        <v>7</v>
      </c>
      <c r="F19" s="9">
        <v>0</v>
      </c>
      <c r="G19" s="1">
        <v>0</v>
      </c>
      <c r="H19" s="1">
        <v>0</v>
      </c>
      <c r="I19" s="1">
        <v>5</v>
      </c>
      <c r="J19" s="1">
        <v>0</v>
      </c>
      <c r="K19" s="1">
        <v>0</v>
      </c>
      <c r="L19" s="1">
        <v>1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s="3" customFormat="1" ht="34.5" customHeight="1" x14ac:dyDescent="0.25">
      <c r="A20" s="22">
        <v>2016</v>
      </c>
      <c r="B20" s="22" t="s">
        <v>70</v>
      </c>
      <c r="C20" s="9" t="s">
        <v>5</v>
      </c>
      <c r="D20" s="9" t="s">
        <v>39</v>
      </c>
      <c r="E20" s="9">
        <f t="shared" si="1"/>
        <v>4</v>
      </c>
      <c r="F20" s="9">
        <v>0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1:20" s="3" customFormat="1" ht="34.5" customHeight="1" x14ac:dyDescent="0.25">
      <c r="A21" s="22">
        <v>2017</v>
      </c>
      <c r="B21" s="23" t="s">
        <v>1</v>
      </c>
      <c r="C21" s="20" t="s">
        <v>71</v>
      </c>
      <c r="D21" s="20" t="s">
        <v>38</v>
      </c>
      <c r="E21" s="20">
        <f t="shared" si="1"/>
        <v>131</v>
      </c>
      <c r="F21" s="20">
        <f>SUM(F23,F25,F27,F29,F31,F33,F35,F37)</f>
        <v>30</v>
      </c>
      <c r="G21" s="20">
        <f t="shared" ref="G21:T21" si="3">SUM(G23,G25,G27,G29,G31,G33,G35,G37)</f>
        <v>0</v>
      </c>
      <c r="H21" s="20">
        <f t="shared" si="3"/>
        <v>0</v>
      </c>
      <c r="I21" s="20">
        <f t="shared" si="3"/>
        <v>46</v>
      </c>
      <c r="J21" s="20">
        <f t="shared" si="3"/>
        <v>2</v>
      </c>
      <c r="K21" s="20">
        <f t="shared" si="3"/>
        <v>1</v>
      </c>
      <c r="L21" s="20">
        <f t="shared" si="3"/>
        <v>0</v>
      </c>
      <c r="M21" s="20">
        <f t="shared" si="3"/>
        <v>0</v>
      </c>
      <c r="N21" s="20">
        <f t="shared" si="3"/>
        <v>25</v>
      </c>
      <c r="O21" s="20">
        <f t="shared" si="3"/>
        <v>0</v>
      </c>
      <c r="P21" s="20">
        <f t="shared" si="3"/>
        <v>0</v>
      </c>
      <c r="Q21" s="20">
        <v>24</v>
      </c>
      <c r="R21" s="20">
        <f t="shared" si="3"/>
        <v>0</v>
      </c>
      <c r="S21" s="20">
        <f t="shared" si="3"/>
        <v>3</v>
      </c>
      <c r="T21" s="20">
        <f t="shared" si="3"/>
        <v>0</v>
      </c>
    </row>
    <row r="22" spans="1:20" s="3" customFormat="1" ht="34.5" customHeight="1" x14ac:dyDescent="0.25">
      <c r="A22" s="22">
        <v>2017</v>
      </c>
      <c r="B22" s="23" t="s">
        <v>1</v>
      </c>
      <c r="C22" s="20" t="s">
        <v>71</v>
      </c>
      <c r="D22" s="20" t="s">
        <v>39</v>
      </c>
      <c r="E22" s="20">
        <f t="shared" si="1"/>
        <v>193</v>
      </c>
      <c r="F22" s="20">
        <f>SUM(F24,F26,F28,F30,F32,F34,F36,F38)</f>
        <v>37</v>
      </c>
      <c r="G22" s="20">
        <f t="shared" ref="G22:T22" si="4">SUM(G24,G26,G28,G30,G32,G34,G36,G38)</f>
        <v>0</v>
      </c>
      <c r="H22" s="20">
        <f t="shared" si="4"/>
        <v>0</v>
      </c>
      <c r="I22" s="20">
        <f t="shared" si="4"/>
        <v>68</v>
      </c>
      <c r="J22" s="20">
        <f t="shared" si="4"/>
        <v>0</v>
      </c>
      <c r="K22" s="20">
        <f t="shared" si="4"/>
        <v>10</v>
      </c>
      <c r="L22" s="20">
        <f t="shared" si="4"/>
        <v>0</v>
      </c>
      <c r="M22" s="20">
        <f t="shared" si="4"/>
        <v>0</v>
      </c>
      <c r="N22" s="20">
        <f t="shared" si="4"/>
        <v>64</v>
      </c>
      <c r="O22" s="20">
        <f t="shared" si="4"/>
        <v>0</v>
      </c>
      <c r="P22" s="20">
        <f t="shared" si="4"/>
        <v>0</v>
      </c>
      <c r="Q22" s="20">
        <v>4</v>
      </c>
      <c r="R22" s="20">
        <f t="shared" si="4"/>
        <v>0</v>
      </c>
      <c r="S22" s="20">
        <f t="shared" si="4"/>
        <v>10</v>
      </c>
      <c r="T22" s="20">
        <f t="shared" si="4"/>
        <v>0</v>
      </c>
    </row>
    <row r="23" spans="1:20" s="3" customFormat="1" ht="34.5" customHeight="1" x14ac:dyDescent="0.25">
      <c r="A23" s="22">
        <v>2017</v>
      </c>
      <c r="B23" s="22" t="s">
        <v>2</v>
      </c>
      <c r="C23" s="9" t="s">
        <v>40</v>
      </c>
      <c r="D23" s="9" t="s">
        <v>38</v>
      </c>
      <c r="E23" s="9">
        <f t="shared" si="1"/>
        <v>16</v>
      </c>
      <c r="F23" s="1">
        <v>2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1">
        <v>0</v>
      </c>
      <c r="P23" s="1">
        <v>0</v>
      </c>
      <c r="Q23" s="1">
        <v>9</v>
      </c>
      <c r="R23" s="4">
        <v>0</v>
      </c>
      <c r="S23" s="1">
        <v>1</v>
      </c>
      <c r="T23" s="1">
        <v>0</v>
      </c>
    </row>
    <row r="24" spans="1:20" s="3" customFormat="1" ht="34.5" customHeight="1" x14ac:dyDescent="0.25">
      <c r="A24" s="22">
        <v>2017</v>
      </c>
      <c r="B24" s="22" t="s">
        <v>2</v>
      </c>
      <c r="C24" s="9" t="s">
        <v>40</v>
      </c>
      <c r="D24" s="9" t="s">
        <v>39</v>
      </c>
      <c r="E24" s="9">
        <f t="shared" si="1"/>
        <v>51</v>
      </c>
      <c r="F24" s="1">
        <v>13</v>
      </c>
      <c r="G24" s="1">
        <v>0</v>
      </c>
      <c r="H24" s="1">
        <v>0</v>
      </c>
      <c r="I24" s="1">
        <v>19</v>
      </c>
      <c r="J24" s="1">
        <v>0</v>
      </c>
      <c r="K24" s="1">
        <v>2</v>
      </c>
      <c r="L24" s="1">
        <v>0</v>
      </c>
      <c r="M24" s="1">
        <v>0</v>
      </c>
      <c r="N24" s="1">
        <v>14</v>
      </c>
      <c r="O24" s="1">
        <v>0</v>
      </c>
      <c r="P24" s="1">
        <v>0</v>
      </c>
      <c r="Q24" s="1">
        <v>1</v>
      </c>
      <c r="R24" s="4">
        <v>0</v>
      </c>
      <c r="S24" s="1">
        <v>2</v>
      </c>
      <c r="T24" s="1">
        <v>0</v>
      </c>
    </row>
    <row r="25" spans="1:20" s="3" customFormat="1" ht="34.5" customHeight="1" x14ac:dyDescent="0.25">
      <c r="A25" s="22">
        <v>2017</v>
      </c>
      <c r="B25" s="22" t="s">
        <v>2</v>
      </c>
      <c r="C25" s="9" t="s">
        <v>65</v>
      </c>
      <c r="D25" s="9" t="s">
        <v>38</v>
      </c>
      <c r="E25" s="9">
        <f t="shared" si="1"/>
        <v>17</v>
      </c>
      <c r="F25" s="1">
        <v>5</v>
      </c>
      <c r="G25" s="1">
        <v>0</v>
      </c>
      <c r="H25" s="1">
        <v>0</v>
      </c>
      <c r="I25" s="1">
        <v>5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1">
        <v>0</v>
      </c>
      <c r="P25" s="1">
        <v>0</v>
      </c>
      <c r="Q25" s="1">
        <v>4</v>
      </c>
      <c r="R25" s="4">
        <v>0</v>
      </c>
      <c r="S25" s="1">
        <v>1</v>
      </c>
      <c r="T25" s="1">
        <v>0</v>
      </c>
    </row>
    <row r="26" spans="1:20" s="3" customFormat="1" ht="34.5" customHeight="1" x14ac:dyDescent="0.25">
      <c r="A26" s="22">
        <v>2017</v>
      </c>
      <c r="B26" s="22" t="s">
        <v>2</v>
      </c>
      <c r="C26" s="9" t="s">
        <v>65</v>
      </c>
      <c r="D26" s="9" t="s">
        <v>39</v>
      </c>
      <c r="E26" s="9">
        <f t="shared" si="1"/>
        <v>23</v>
      </c>
      <c r="F26" s="1">
        <v>6</v>
      </c>
      <c r="G26" s="1">
        <v>0</v>
      </c>
      <c r="H26" s="1">
        <v>0</v>
      </c>
      <c r="I26" s="1">
        <v>8</v>
      </c>
      <c r="J26" s="1">
        <v>0</v>
      </c>
      <c r="K26" s="1">
        <v>0</v>
      </c>
      <c r="L26" s="1">
        <v>0</v>
      </c>
      <c r="M26" s="1">
        <v>0</v>
      </c>
      <c r="N26" s="1">
        <v>7</v>
      </c>
      <c r="O26" s="1">
        <v>0</v>
      </c>
      <c r="P26" s="1">
        <v>0</v>
      </c>
      <c r="Q26" s="1">
        <v>1</v>
      </c>
      <c r="R26" s="4">
        <v>0</v>
      </c>
      <c r="S26" s="1">
        <v>1</v>
      </c>
      <c r="T26" s="1">
        <v>0</v>
      </c>
    </row>
    <row r="27" spans="1:20" s="3" customFormat="1" ht="34.5" customHeight="1" x14ac:dyDescent="0.25">
      <c r="A27" s="22">
        <v>2017</v>
      </c>
      <c r="B27" s="22" t="s">
        <v>2</v>
      </c>
      <c r="C27" s="9" t="s">
        <v>12</v>
      </c>
      <c r="D27" s="9" t="s">
        <v>38</v>
      </c>
      <c r="E27" s="9">
        <f t="shared" si="1"/>
        <v>11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</v>
      </c>
      <c r="O27" s="1">
        <v>0</v>
      </c>
      <c r="P27" s="1">
        <v>0</v>
      </c>
      <c r="Q27" s="1">
        <v>6</v>
      </c>
      <c r="R27" s="4">
        <v>0</v>
      </c>
      <c r="S27" s="1">
        <v>1</v>
      </c>
      <c r="T27" s="1">
        <v>0</v>
      </c>
    </row>
    <row r="28" spans="1:20" s="3" customFormat="1" ht="34.5" customHeight="1" x14ac:dyDescent="0.25">
      <c r="A28" s="22">
        <v>2017</v>
      </c>
      <c r="B28" s="22" t="s">
        <v>2</v>
      </c>
      <c r="C28" s="9" t="s">
        <v>12</v>
      </c>
      <c r="D28" s="9" t="s">
        <v>39</v>
      </c>
      <c r="E28" s="9">
        <f t="shared" si="1"/>
        <v>14</v>
      </c>
      <c r="F28" s="1">
        <v>3</v>
      </c>
      <c r="G28" s="1">
        <v>0</v>
      </c>
      <c r="H28" s="1">
        <v>0</v>
      </c>
      <c r="I28" s="1">
        <v>5</v>
      </c>
      <c r="J28" s="1">
        <v>0</v>
      </c>
      <c r="K28" s="1">
        <v>0</v>
      </c>
      <c r="L28" s="1">
        <v>0</v>
      </c>
      <c r="M28" s="1">
        <v>0</v>
      </c>
      <c r="N28" s="1">
        <v>3</v>
      </c>
      <c r="O28" s="1">
        <v>0</v>
      </c>
      <c r="P28" s="1">
        <v>0</v>
      </c>
      <c r="Q28" s="1">
        <v>1</v>
      </c>
      <c r="R28" s="4">
        <v>0</v>
      </c>
      <c r="S28" s="1">
        <v>2</v>
      </c>
      <c r="T28" s="1">
        <v>0</v>
      </c>
    </row>
    <row r="29" spans="1:20" s="3" customFormat="1" ht="34.5" customHeight="1" x14ac:dyDescent="0.25">
      <c r="A29" s="22">
        <v>2017</v>
      </c>
      <c r="B29" s="22" t="s">
        <v>2</v>
      </c>
      <c r="C29" s="9" t="s">
        <v>41</v>
      </c>
      <c r="D29" s="9" t="s">
        <v>38</v>
      </c>
      <c r="E29" s="9">
        <f t="shared" si="1"/>
        <v>23</v>
      </c>
      <c r="F29" s="1">
        <v>4</v>
      </c>
      <c r="G29" s="1">
        <v>0</v>
      </c>
      <c r="H29" s="1">
        <v>0</v>
      </c>
      <c r="I29" s="1">
        <v>12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1</v>
      </c>
      <c r="R29" s="4">
        <v>0</v>
      </c>
      <c r="S29" s="1">
        <v>0</v>
      </c>
      <c r="T29" s="1">
        <v>0</v>
      </c>
    </row>
    <row r="30" spans="1:20" s="3" customFormat="1" ht="34.5" customHeight="1" x14ac:dyDescent="0.25">
      <c r="A30" s="22">
        <v>2017</v>
      </c>
      <c r="B30" s="22" t="s">
        <v>2</v>
      </c>
      <c r="C30" s="9" t="s">
        <v>41</v>
      </c>
      <c r="D30" s="9" t="s">
        <v>39</v>
      </c>
      <c r="E30" s="9">
        <f t="shared" si="1"/>
        <v>15</v>
      </c>
      <c r="F30" s="1">
        <v>3</v>
      </c>
      <c r="G30" s="1">
        <v>0</v>
      </c>
      <c r="H30" s="1">
        <v>0</v>
      </c>
      <c r="I30" s="1">
        <v>6</v>
      </c>
      <c r="J30" s="1">
        <v>0</v>
      </c>
      <c r="K30" s="1">
        <v>1</v>
      </c>
      <c r="L30" s="1">
        <v>0</v>
      </c>
      <c r="M30" s="1">
        <v>0</v>
      </c>
      <c r="N30" s="1">
        <v>4</v>
      </c>
      <c r="O30" s="1">
        <v>0</v>
      </c>
      <c r="P30" s="1">
        <v>0</v>
      </c>
      <c r="Q30" s="1">
        <v>0</v>
      </c>
      <c r="R30" s="4">
        <v>0</v>
      </c>
      <c r="S30" s="1">
        <v>1</v>
      </c>
      <c r="T30" s="1">
        <v>0</v>
      </c>
    </row>
    <row r="31" spans="1:20" s="3" customFormat="1" ht="34.5" customHeight="1" x14ac:dyDescent="0.25">
      <c r="A31" s="22">
        <v>2017</v>
      </c>
      <c r="B31" s="22" t="s">
        <v>2</v>
      </c>
      <c r="C31" s="9" t="s">
        <v>42</v>
      </c>
      <c r="D31" s="9" t="s">
        <v>38</v>
      </c>
      <c r="E31" s="9">
        <f t="shared" si="1"/>
        <v>28</v>
      </c>
      <c r="F31" s="1">
        <v>7</v>
      </c>
      <c r="G31" s="1">
        <v>0</v>
      </c>
      <c r="H31" s="1">
        <v>0</v>
      </c>
      <c r="I31" s="1">
        <v>18</v>
      </c>
      <c r="J31" s="1">
        <v>1</v>
      </c>
      <c r="K31" s="1">
        <v>0</v>
      </c>
      <c r="L31" s="1">
        <v>0</v>
      </c>
      <c r="M31" s="1">
        <v>0</v>
      </c>
      <c r="N31" s="1">
        <v>2</v>
      </c>
      <c r="O31" s="1">
        <v>0</v>
      </c>
      <c r="P31" s="1">
        <v>0</v>
      </c>
      <c r="Q31" s="1">
        <v>0</v>
      </c>
      <c r="R31" s="4">
        <v>0</v>
      </c>
      <c r="S31" s="1">
        <v>0</v>
      </c>
      <c r="T31" s="1">
        <v>0</v>
      </c>
    </row>
    <row r="32" spans="1:20" s="3" customFormat="1" ht="34.5" customHeight="1" x14ac:dyDescent="0.25">
      <c r="A32" s="22">
        <v>2017</v>
      </c>
      <c r="B32" s="22" t="s">
        <v>2</v>
      </c>
      <c r="C32" s="9" t="s">
        <v>42</v>
      </c>
      <c r="D32" s="9" t="s">
        <v>39</v>
      </c>
      <c r="E32" s="9">
        <f t="shared" si="1"/>
        <v>3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2</v>
      </c>
      <c r="O32" s="1">
        <v>0</v>
      </c>
      <c r="P32" s="1">
        <v>0</v>
      </c>
      <c r="Q32" s="1">
        <v>0</v>
      </c>
      <c r="R32" s="4">
        <v>0</v>
      </c>
      <c r="S32" s="1">
        <v>0</v>
      </c>
      <c r="T32" s="1">
        <v>0</v>
      </c>
    </row>
    <row r="33" spans="1:20" s="3" customFormat="1" ht="34.5" customHeight="1" x14ac:dyDescent="0.25">
      <c r="A33" s="22">
        <v>2017</v>
      </c>
      <c r="B33" s="22" t="s">
        <v>2</v>
      </c>
      <c r="C33" s="9" t="s">
        <v>43</v>
      </c>
      <c r="D33" s="9" t="s">
        <v>38</v>
      </c>
      <c r="E33" s="9">
        <f t="shared" si="1"/>
        <v>16</v>
      </c>
      <c r="F33" s="1">
        <v>5</v>
      </c>
      <c r="G33" s="1">
        <v>0</v>
      </c>
      <c r="H33" s="1">
        <v>0</v>
      </c>
      <c r="I33" s="1">
        <v>5</v>
      </c>
      <c r="J33" s="1">
        <v>0</v>
      </c>
      <c r="K33" s="1">
        <v>0</v>
      </c>
      <c r="L33" s="1">
        <v>0</v>
      </c>
      <c r="M33" s="1">
        <v>0</v>
      </c>
      <c r="N33" s="1">
        <v>2</v>
      </c>
      <c r="O33" s="1">
        <v>0</v>
      </c>
      <c r="P33" s="1">
        <v>0</v>
      </c>
      <c r="Q33" s="1">
        <v>4</v>
      </c>
      <c r="R33" s="4">
        <v>0</v>
      </c>
      <c r="S33" s="1">
        <v>0</v>
      </c>
      <c r="T33" s="1">
        <v>0</v>
      </c>
    </row>
    <row r="34" spans="1:20" s="3" customFormat="1" ht="34.5" customHeight="1" x14ac:dyDescent="0.25">
      <c r="A34" s="22">
        <v>2017</v>
      </c>
      <c r="B34" s="22" t="s">
        <v>2</v>
      </c>
      <c r="C34" s="9" t="s">
        <v>43</v>
      </c>
      <c r="D34" s="9" t="s">
        <v>39</v>
      </c>
      <c r="E34" s="9">
        <f t="shared" si="1"/>
        <v>18</v>
      </c>
      <c r="F34" s="1">
        <v>3</v>
      </c>
      <c r="G34" s="1">
        <v>0</v>
      </c>
      <c r="H34" s="1">
        <v>0</v>
      </c>
      <c r="I34" s="1">
        <v>9</v>
      </c>
      <c r="J34" s="1">
        <v>0</v>
      </c>
      <c r="K34" s="1">
        <v>0</v>
      </c>
      <c r="L34" s="1">
        <v>0</v>
      </c>
      <c r="M34" s="1">
        <v>0</v>
      </c>
      <c r="N34" s="1">
        <v>4</v>
      </c>
      <c r="O34" s="1">
        <v>0</v>
      </c>
      <c r="P34" s="1">
        <v>0</v>
      </c>
      <c r="Q34" s="1">
        <v>1</v>
      </c>
      <c r="R34" s="4">
        <v>0</v>
      </c>
      <c r="S34" s="1">
        <v>1</v>
      </c>
      <c r="T34" s="1">
        <v>0</v>
      </c>
    </row>
    <row r="35" spans="1:20" s="3" customFormat="1" ht="34.5" customHeight="1" x14ac:dyDescent="0.25">
      <c r="A35" s="22">
        <v>2017</v>
      </c>
      <c r="B35" s="22" t="s">
        <v>70</v>
      </c>
      <c r="C35" s="9" t="s">
        <v>4</v>
      </c>
      <c r="D35" s="9" t="s">
        <v>38</v>
      </c>
      <c r="E35" s="9">
        <f t="shared" si="1"/>
        <v>13</v>
      </c>
      <c r="F35" s="1">
        <v>2</v>
      </c>
      <c r="G35" s="1">
        <v>0</v>
      </c>
      <c r="H35" s="1">
        <v>0</v>
      </c>
      <c r="I35" s="1">
        <v>3</v>
      </c>
      <c r="J35" s="1">
        <v>1</v>
      </c>
      <c r="K35" s="1">
        <v>1</v>
      </c>
      <c r="L35" s="1">
        <v>0</v>
      </c>
      <c r="M35" s="1">
        <v>0</v>
      </c>
      <c r="N35" s="1">
        <v>6</v>
      </c>
      <c r="O35" s="1">
        <v>0</v>
      </c>
      <c r="P35" s="1">
        <v>0</v>
      </c>
      <c r="Q35" s="1">
        <v>0</v>
      </c>
      <c r="R35" s="4">
        <v>0</v>
      </c>
      <c r="S35" s="1">
        <v>0</v>
      </c>
      <c r="T35" s="1">
        <v>0</v>
      </c>
    </row>
    <row r="36" spans="1:20" s="3" customFormat="1" ht="34.5" customHeight="1" x14ac:dyDescent="0.25">
      <c r="A36" s="22">
        <v>2017</v>
      </c>
      <c r="B36" s="22" t="s">
        <v>70</v>
      </c>
      <c r="C36" s="9" t="s">
        <v>4</v>
      </c>
      <c r="D36" s="9" t="s">
        <v>39</v>
      </c>
      <c r="E36" s="9">
        <f t="shared" si="1"/>
        <v>34</v>
      </c>
      <c r="F36" s="1">
        <v>4</v>
      </c>
      <c r="G36" s="1">
        <v>0</v>
      </c>
      <c r="H36" s="1">
        <v>0</v>
      </c>
      <c r="I36" s="1">
        <v>7</v>
      </c>
      <c r="J36" s="1">
        <v>0</v>
      </c>
      <c r="K36" s="1">
        <v>3</v>
      </c>
      <c r="L36" s="1">
        <v>0</v>
      </c>
      <c r="M36" s="1">
        <v>0</v>
      </c>
      <c r="N36" s="1">
        <v>17</v>
      </c>
      <c r="O36" s="1">
        <v>0</v>
      </c>
      <c r="P36" s="1">
        <v>0</v>
      </c>
      <c r="Q36" s="1">
        <v>0</v>
      </c>
      <c r="R36" s="4">
        <v>0</v>
      </c>
      <c r="S36" s="1">
        <v>3</v>
      </c>
      <c r="T36" s="1">
        <v>0</v>
      </c>
    </row>
    <row r="37" spans="1:20" s="3" customFormat="1" ht="34.5" customHeight="1" x14ac:dyDescent="0.25">
      <c r="A37" s="22">
        <v>2017</v>
      </c>
      <c r="B37" s="22" t="s">
        <v>70</v>
      </c>
      <c r="C37" s="9" t="s">
        <v>6</v>
      </c>
      <c r="D37" s="9" t="s">
        <v>38</v>
      </c>
      <c r="E37" s="9">
        <f t="shared" si="1"/>
        <v>7</v>
      </c>
      <c r="F37" s="1">
        <v>3</v>
      </c>
      <c r="G37" s="1">
        <v>0</v>
      </c>
      <c r="H37" s="1">
        <v>0</v>
      </c>
      <c r="I37" s="1">
        <v>2</v>
      </c>
      <c r="J37" s="5">
        <v>0</v>
      </c>
      <c r="K37" s="1">
        <v>0</v>
      </c>
      <c r="L37" s="5">
        <v>0</v>
      </c>
      <c r="M37" s="5">
        <v>0</v>
      </c>
      <c r="N37" s="1">
        <v>2</v>
      </c>
      <c r="O37" s="1">
        <v>0</v>
      </c>
      <c r="P37" s="1">
        <v>0</v>
      </c>
      <c r="Q37" s="5">
        <v>0</v>
      </c>
      <c r="R37" s="4">
        <v>0</v>
      </c>
      <c r="S37" s="5">
        <v>0</v>
      </c>
      <c r="T37" s="5">
        <v>0</v>
      </c>
    </row>
    <row r="38" spans="1:20" s="3" customFormat="1" ht="34.5" customHeight="1" x14ac:dyDescent="0.25">
      <c r="A38" s="22">
        <v>2017</v>
      </c>
      <c r="B38" s="22" t="s">
        <v>70</v>
      </c>
      <c r="C38" s="9" t="s">
        <v>6</v>
      </c>
      <c r="D38" s="9" t="s">
        <v>39</v>
      </c>
      <c r="E38" s="9">
        <f t="shared" si="1"/>
        <v>35</v>
      </c>
      <c r="F38" s="1">
        <v>4</v>
      </c>
      <c r="G38" s="1">
        <v>0</v>
      </c>
      <c r="H38" s="1">
        <v>0</v>
      </c>
      <c r="I38" s="1">
        <v>14</v>
      </c>
      <c r="J38" s="5">
        <v>0</v>
      </c>
      <c r="K38" s="1">
        <v>4</v>
      </c>
      <c r="L38" s="5">
        <v>0</v>
      </c>
      <c r="M38" s="5">
        <v>0</v>
      </c>
      <c r="N38" s="1">
        <v>13</v>
      </c>
      <c r="O38" s="1">
        <v>0</v>
      </c>
      <c r="P38" s="1">
        <v>0</v>
      </c>
      <c r="Q38" s="5">
        <v>0</v>
      </c>
      <c r="R38" s="4">
        <v>0</v>
      </c>
      <c r="S38" s="5">
        <v>0</v>
      </c>
      <c r="T38" s="5">
        <v>0</v>
      </c>
    </row>
    <row r="39" spans="1:20" s="3" customFormat="1" ht="34.5" customHeight="1" x14ac:dyDescent="0.25">
      <c r="A39" s="22">
        <v>2018</v>
      </c>
      <c r="B39" s="23" t="s">
        <v>1</v>
      </c>
      <c r="C39" s="20" t="s">
        <v>71</v>
      </c>
      <c r="D39" s="20" t="s">
        <v>38</v>
      </c>
      <c r="E39" s="20">
        <f t="shared" si="1"/>
        <v>87</v>
      </c>
      <c r="F39" s="20">
        <f>SUM(F41,F43,F45,F47,F49,F51,F53,F55)</f>
        <v>70</v>
      </c>
      <c r="G39" s="20">
        <f t="shared" ref="G39:T39" si="5">SUM(G41,G43,G45,G47,G49,G51,G53,G55)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17</v>
      </c>
      <c r="O39" s="20">
        <f t="shared" si="5"/>
        <v>0</v>
      </c>
      <c r="P39" s="20">
        <f t="shared" si="5"/>
        <v>0</v>
      </c>
      <c r="Q39" s="20">
        <f t="shared" si="5"/>
        <v>0</v>
      </c>
      <c r="R39" s="20">
        <f t="shared" si="5"/>
        <v>0</v>
      </c>
      <c r="S39" s="20">
        <f t="shared" si="5"/>
        <v>0</v>
      </c>
      <c r="T39" s="20">
        <f t="shared" si="5"/>
        <v>0</v>
      </c>
    </row>
    <row r="40" spans="1:20" s="3" customFormat="1" ht="34.5" customHeight="1" x14ac:dyDescent="0.25">
      <c r="A40" s="22">
        <v>2018</v>
      </c>
      <c r="B40" s="23" t="s">
        <v>1</v>
      </c>
      <c r="C40" s="20" t="s">
        <v>71</v>
      </c>
      <c r="D40" s="20" t="s">
        <v>39</v>
      </c>
      <c r="E40" s="20">
        <f t="shared" si="1"/>
        <v>188</v>
      </c>
      <c r="F40" s="20">
        <f>SUM(F42,F44,F46,F48,F50,F52,F54,F56)</f>
        <v>113</v>
      </c>
      <c r="G40" s="20">
        <f t="shared" ref="G40:T40" si="6">SUM(G42,G44,G46,G48,G50,G52,G54,G56)</f>
        <v>0</v>
      </c>
      <c r="H40" s="20">
        <f t="shared" si="6"/>
        <v>0</v>
      </c>
      <c r="I40" s="20">
        <f t="shared" si="6"/>
        <v>0</v>
      </c>
      <c r="J40" s="20">
        <f t="shared" si="6"/>
        <v>0</v>
      </c>
      <c r="K40" s="20">
        <f t="shared" si="6"/>
        <v>0</v>
      </c>
      <c r="L40" s="20">
        <f t="shared" si="6"/>
        <v>0</v>
      </c>
      <c r="M40" s="20">
        <f t="shared" si="6"/>
        <v>0</v>
      </c>
      <c r="N40" s="20">
        <f t="shared" si="6"/>
        <v>75</v>
      </c>
      <c r="O40" s="20">
        <f t="shared" si="6"/>
        <v>0</v>
      </c>
      <c r="P40" s="20">
        <f t="shared" si="6"/>
        <v>0</v>
      </c>
      <c r="Q40" s="20">
        <f t="shared" si="6"/>
        <v>0</v>
      </c>
      <c r="R40" s="20">
        <f t="shared" si="6"/>
        <v>0</v>
      </c>
      <c r="S40" s="20">
        <f t="shared" si="6"/>
        <v>0</v>
      </c>
      <c r="T40" s="20">
        <f t="shared" si="6"/>
        <v>0</v>
      </c>
    </row>
    <row r="41" spans="1:20" s="3" customFormat="1" ht="34.5" customHeight="1" x14ac:dyDescent="0.25">
      <c r="A41" s="22">
        <v>2018</v>
      </c>
      <c r="B41" s="22" t="s">
        <v>2</v>
      </c>
      <c r="C41" s="5" t="s">
        <v>40</v>
      </c>
      <c r="D41" s="9" t="s">
        <v>38</v>
      </c>
      <c r="E41" s="9">
        <f t="shared" si="1"/>
        <v>5</v>
      </c>
      <c r="F41" s="5">
        <v>3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2</v>
      </c>
      <c r="O41" s="5">
        <v>0</v>
      </c>
      <c r="P41" s="5">
        <v>0</v>
      </c>
      <c r="Q41" s="4">
        <v>0</v>
      </c>
      <c r="R41" s="4">
        <v>0</v>
      </c>
      <c r="S41" s="4">
        <v>0</v>
      </c>
      <c r="T41" s="4">
        <v>0</v>
      </c>
    </row>
    <row r="42" spans="1:20" s="3" customFormat="1" ht="34.5" customHeight="1" x14ac:dyDescent="0.25">
      <c r="A42" s="22">
        <v>2018</v>
      </c>
      <c r="B42" s="22" t="s">
        <v>2</v>
      </c>
      <c r="C42" s="5" t="s">
        <v>40</v>
      </c>
      <c r="D42" s="9" t="s">
        <v>39</v>
      </c>
      <c r="E42" s="9">
        <f t="shared" si="1"/>
        <v>43</v>
      </c>
      <c r="F42" s="5">
        <v>22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5">
        <v>21</v>
      </c>
      <c r="O42" s="5">
        <v>0</v>
      </c>
      <c r="P42" s="5">
        <v>0</v>
      </c>
      <c r="Q42" s="4">
        <v>0</v>
      </c>
      <c r="R42" s="4">
        <v>0</v>
      </c>
      <c r="S42" s="4">
        <v>0</v>
      </c>
      <c r="T42" s="4">
        <v>0</v>
      </c>
    </row>
    <row r="43" spans="1:20" s="3" customFormat="1" ht="34.5" customHeight="1" x14ac:dyDescent="0.25">
      <c r="A43" s="22">
        <v>2018</v>
      </c>
      <c r="B43" s="22" t="s">
        <v>2</v>
      </c>
      <c r="C43" s="9" t="s">
        <v>65</v>
      </c>
      <c r="D43" s="9" t="s">
        <v>38</v>
      </c>
      <c r="E43" s="9">
        <f t="shared" si="1"/>
        <v>7</v>
      </c>
      <c r="F43" s="5">
        <v>6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5">
        <v>1</v>
      </c>
      <c r="O43" s="5">
        <v>0</v>
      </c>
      <c r="P43" s="5">
        <v>0</v>
      </c>
      <c r="Q43" s="4">
        <v>0</v>
      </c>
      <c r="R43" s="4">
        <v>0</v>
      </c>
      <c r="S43" s="4">
        <v>0</v>
      </c>
      <c r="T43" s="4">
        <v>0</v>
      </c>
    </row>
    <row r="44" spans="1:20" s="3" customFormat="1" ht="34.5" customHeight="1" x14ac:dyDescent="0.25">
      <c r="A44" s="22">
        <v>2018</v>
      </c>
      <c r="B44" s="22" t="s">
        <v>2</v>
      </c>
      <c r="C44" s="9" t="s">
        <v>65</v>
      </c>
      <c r="D44" s="9" t="s">
        <v>39</v>
      </c>
      <c r="E44" s="9">
        <f t="shared" si="1"/>
        <v>22</v>
      </c>
      <c r="F44" s="5">
        <v>16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5">
        <v>6</v>
      </c>
      <c r="O44" s="5">
        <v>0</v>
      </c>
      <c r="P44" s="5">
        <v>0</v>
      </c>
      <c r="Q44" s="4">
        <v>0</v>
      </c>
      <c r="R44" s="4">
        <v>0</v>
      </c>
      <c r="S44" s="4">
        <v>0</v>
      </c>
      <c r="T44" s="4">
        <v>0</v>
      </c>
    </row>
    <row r="45" spans="1:20" s="3" customFormat="1" ht="34.5" customHeight="1" x14ac:dyDescent="0.25">
      <c r="A45" s="22">
        <v>2018</v>
      </c>
      <c r="B45" s="22" t="s">
        <v>2</v>
      </c>
      <c r="C45" s="5" t="s">
        <v>12</v>
      </c>
      <c r="D45" s="9" t="s">
        <v>38</v>
      </c>
      <c r="E45" s="9">
        <f t="shared" si="1"/>
        <v>2</v>
      </c>
      <c r="F45" s="5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5">
        <v>0</v>
      </c>
      <c r="P45" s="5">
        <v>0</v>
      </c>
      <c r="Q45" s="4">
        <v>0</v>
      </c>
      <c r="R45" s="4">
        <v>0</v>
      </c>
      <c r="S45" s="4">
        <v>0</v>
      </c>
      <c r="T45" s="4">
        <v>0</v>
      </c>
    </row>
    <row r="46" spans="1:20" s="3" customFormat="1" ht="34.5" customHeight="1" x14ac:dyDescent="0.25">
      <c r="A46" s="22">
        <v>2018</v>
      </c>
      <c r="B46" s="22" t="s">
        <v>2</v>
      </c>
      <c r="C46" s="5" t="s">
        <v>12</v>
      </c>
      <c r="D46" s="9" t="s">
        <v>39</v>
      </c>
      <c r="E46" s="9">
        <f t="shared" si="1"/>
        <v>27</v>
      </c>
      <c r="F46" s="5">
        <v>23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5">
        <v>4</v>
      </c>
      <c r="O46" s="5">
        <v>0</v>
      </c>
      <c r="P46" s="5">
        <v>0</v>
      </c>
      <c r="Q46" s="4">
        <v>0</v>
      </c>
      <c r="R46" s="4">
        <v>0</v>
      </c>
      <c r="S46" s="4">
        <v>0</v>
      </c>
      <c r="T46" s="4">
        <v>0</v>
      </c>
    </row>
    <row r="47" spans="1:20" s="3" customFormat="1" ht="34.5" customHeight="1" x14ac:dyDescent="0.25">
      <c r="A47" s="22">
        <v>2018</v>
      </c>
      <c r="B47" s="22" t="s">
        <v>2</v>
      </c>
      <c r="C47" s="9" t="s">
        <v>41</v>
      </c>
      <c r="D47" s="9" t="s">
        <v>38</v>
      </c>
      <c r="E47" s="9">
        <f t="shared" si="1"/>
        <v>16</v>
      </c>
      <c r="F47" s="5">
        <v>12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v>4</v>
      </c>
      <c r="O47" s="5">
        <v>0</v>
      </c>
      <c r="P47" s="5">
        <v>0</v>
      </c>
      <c r="Q47" s="4">
        <v>0</v>
      </c>
      <c r="R47" s="4">
        <v>0</v>
      </c>
      <c r="S47" s="4">
        <v>0</v>
      </c>
      <c r="T47" s="4">
        <v>0</v>
      </c>
    </row>
    <row r="48" spans="1:20" s="3" customFormat="1" ht="34.5" customHeight="1" x14ac:dyDescent="0.25">
      <c r="A48" s="22">
        <v>2018</v>
      </c>
      <c r="B48" s="22" t="s">
        <v>2</v>
      </c>
      <c r="C48" s="9" t="s">
        <v>41</v>
      </c>
      <c r="D48" s="9" t="s">
        <v>39</v>
      </c>
      <c r="E48" s="9">
        <f t="shared" si="1"/>
        <v>6</v>
      </c>
      <c r="F48" s="5">
        <v>4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5">
        <v>2</v>
      </c>
      <c r="O48" s="5">
        <v>0</v>
      </c>
      <c r="P48" s="5">
        <v>0</v>
      </c>
      <c r="Q48" s="4">
        <v>0</v>
      </c>
      <c r="R48" s="4">
        <v>0</v>
      </c>
      <c r="S48" s="4">
        <v>0</v>
      </c>
      <c r="T48" s="4">
        <v>0</v>
      </c>
    </row>
    <row r="49" spans="1:20" s="3" customFormat="1" ht="34.5" customHeight="1" x14ac:dyDescent="0.25">
      <c r="A49" s="22">
        <v>2018</v>
      </c>
      <c r="B49" s="22" t="s">
        <v>2</v>
      </c>
      <c r="C49" s="9" t="s">
        <v>42</v>
      </c>
      <c r="D49" s="9" t="s">
        <v>38</v>
      </c>
      <c r="E49" s="9">
        <f t="shared" si="1"/>
        <v>29</v>
      </c>
      <c r="F49" s="5">
        <v>27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5">
        <v>2</v>
      </c>
      <c r="O49" s="5">
        <v>0</v>
      </c>
      <c r="P49" s="5">
        <v>0</v>
      </c>
      <c r="Q49" s="4">
        <v>0</v>
      </c>
      <c r="R49" s="4">
        <v>0</v>
      </c>
      <c r="S49" s="4">
        <v>0</v>
      </c>
      <c r="T49" s="4">
        <v>0</v>
      </c>
    </row>
    <row r="50" spans="1:20" s="3" customFormat="1" ht="34.5" customHeight="1" x14ac:dyDescent="0.25">
      <c r="A50" s="22">
        <v>2018</v>
      </c>
      <c r="B50" s="22" t="s">
        <v>2</v>
      </c>
      <c r="C50" s="9" t="s">
        <v>42</v>
      </c>
      <c r="D50" s="9" t="s">
        <v>39</v>
      </c>
      <c r="E50" s="9">
        <f t="shared" si="1"/>
        <v>3</v>
      </c>
      <c r="F50" s="5">
        <v>3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5">
        <v>0</v>
      </c>
      <c r="O50" s="5">
        <v>0</v>
      </c>
      <c r="P50" s="5">
        <v>0</v>
      </c>
      <c r="Q50" s="4">
        <v>0</v>
      </c>
      <c r="R50" s="4">
        <v>0</v>
      </c>
      <c r="S50" s="4">
        <v>0</v>
      </c>
      <c r="T50" s="4">
        <v>0</v>
      </c>
    </row>
    <row r="51" spans="1:20" s="3" customFormat="1" ht="34.5" customHeight="1" x14ac:dyDescent="0.25">
      <c r="A51" s="22">
        <v>2018</v>
      </c>
      <c r="B51" s="22" t="s">
        <v>2</v>
      </c>
      <c r="C51" s="9" t="s">
        <v>43</v>
      </c>
      <c r="D51" s="9" t="s">
        <v>38</v>
      </c>
      <c r="E51" s="9">
        <f t="shared" si="1"/>
        <v>11</v>
      </c>
      <c r="F51" s="5">
        <v>11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5">
        <v>0</v>
      </c>
      <c r="O51" s="5">
        <v>0</v>
      </c>
      <c r="P51" s="5">
        <v>0</v>
      </c>
      <c r="Q51" s="4">
        <v>0</v>
      </c>
      <c r="R51" s="4">
        <v>0</v>
      </c>
      <c r="S51" s="4">
        <v>0</v>
      </c>
      <c r="T51" s="4">
        <v>0</v>
      </c>
    </row>
    <row r="52" spans="1:20" s="3" customFormat="1" ht="34.5" customHeight="1" x14ac:dyDescent="0.25">
      <c r="A52" s="22">
        <v>2018</v>
      </c>
      <c r="B52" s="22" t="s">
        <v>2</v>
      </c>
      <c r="C52" s="9" t="s">
        <v>43</v>
      </c>
      <c r="D52" s="9" t="s">
        <v>39</v>
      </c>
      <c r="E52" s="9">
        <f t="shared" si="1"/>
        <v>23</v>
      </c>
      <c r="F52" s="5">
        <v>21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">
        <v>2</v>
      </c>
      <c r="O52" s="5">
        <v>0</v>
      </c>
      <c r="P52" s="5">
        <v>0</v>
      </c>
      <c r="Q52" s="4">
        <v>0</v>
      </c>
      <c r="R52" s="4">
        <v>0</v>
      </c>
      <c r="S52" s="4">
        <v>0</v>
      </c>
      <c r="T52" s="4">
        <v>0</v>
      </c>
    </row>
    <row r="53" spans="1:20" s="3" customFormat="1" ht="34.5" customHeight="1" x14ac:dyDescent="0.25">
      <c r="A53" s="22">
        <v>2018</v>
      </c>
      <c r="B53" s="22" t="s">
        <v>70</v>
      </c>
      <c r="C53" s="5" t="s">
        <v>4</v>
      </c>
      <c r="D53" s="9" t="s">
        <v>38</v>
      </c>
      <c r="E53" s="9">
        <f t="shared" si="1"/>
        <v>8</v>
      </c>
      <c r="F53" s="5">
        <v>4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">
        <v>4</v>
      </c>
      <c r="O53" s="5">
        <v>0</v>
      </c>
      <c r="P53" s="5">
        <v>0</v>
      </c>
      <c r="Q53" s="4">
        <v>0</v>
      </c>
      <c r="R53" s="4">
        <v>0</v>
      </c>
      <c r="S53" s="4">
        <v>0</v>
      </c>
      <c r="T53" s="4">
        <v>0</v>
      </c>
    </row>
    <row r="54" spans="1:20" s="3" customFormat="1" ht="34.5" customHeight="1" x14ac:dyDescent="0.25">
      <c r="A54" s="22">
        <v>2018</v>
      </c>
      <c r="B54" s="22" t="s">
        <v>70</v>
      </c>
      <c r="C54" s="5" t="s">
        <v>4</v>
      </c>
      <c r="D54" s="9" t="s">
        <v>39</v>
      </c>
      <c r="E54" s="9">
        <f t="shared" si="1"/>
        <v>42</v>
      </c>
      <c r="F54" s="5">
        <v>18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5">
        <v>24</v>
      </c>
      <c r="O54" s="5">
        <v>0</v>
      </c>
      <c r="P54" s="5">
        <v>0</v>
      </c>
      <c r="Q54" s="4">
        <v>0</v>
      </c>
      <c r="R54" s="4">
        <v>0</v>
      </c>
      <c r="S54" s="4">
        <v>0</v>
      </c>
      <c r="T54" s="4">
        <v>0</v>
      </c>
    </row>
    <row r="55" spans="1:20" s="3" customFormat="1" ht="34.5" customHeight="1" x14ac:dyDescent="0.25">
      <c r="A55" s="22">
        <v>2018</v>
      </c>
      <c r="B55" s="22" t="s">
        <v>70</v>
      </c>
      <c r="C55" s="5" t="s">
        <v>5</v>
      </c>
      <c r="D55" s="9" t="s">
        <v>38</v>
      </c>
      <c r="E55" s="9">
        <f t="shared" si="1"/>
        <v>9</v>
      </c>
      <c r="F55" s="5">
        <v>5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4</v>
      </c>
      <c r="O55" s="5">
        <v>0</v>
      </c>
      <c r="P55" s="5">
        <v>0</v>
      </c>
      <c r="Q55" s="4">
        <v>0</v>
      </c>
      <c r="R55" s="4">
        <v>0</v>
      </c>
      <c r="S55" s="4">
        <v>0</v>
      </c>
      <c r="T55" s="4">
        <v>0</v>
      </c>
    </row>
    <row r="56" spans="1:20" s="3" customFormat="1" ht="34.5" customHeight="1" x14ac:dyDescent="0.25">
      <c r="A56" s="22">
        <v>2018</v>
      </c>
      <c r="B56" s="22" t="s">
        <v>70</v>
      </c>
      <c r="C56" s="5" t="s">
        <v>5</v>
      </c>
      <c r="D56" s="9" t="s">
        <v>39</v>
      </c>
      <c r="E56" s="9">
        <f t="shared" si="1"/>
        <v>22</v>
      </c>
      <c r="F56" s="5">
        <v>6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5">
        <v>16</v>
      </c>
      <c r="O56" s="5">
        <v>0</v>
      </c>
      <c r="P56" s="5">
        <v>0</v>
      </c>
      <c r="Q56" s="4">
        <v>0</v>
      </c>
      <c r="R56" s="4">
        <v>0</v>
      </c>
      <c r="S56" s="4">
        <v>0</v>
      </c>
      <c r="T56" s="4">
        <v>0</v>
      </c>
    </row>
    <row r="57" spans="1:20" s="3" customFormat="1" ht="34.5" customHeight="1" x14ac:dyDescent="0.25">
      <c r="A57" s="22">
        <v>2019</v>
      </c>
      <c r="B57" s="23" t="s">
        <v>1</v>
      </c>
      <c r="C57" s="20" t="s">
        <v>71</v>
      </c>
      <c r="D57" s="20" t="s">
        <v>38</v>
      </c>
      <c r="E57" s="20">
        <f t="shared" si="1"/>
        <v>96</v>
      </c>
      <c r="F57" s="20">
        <f t="shared" ref="F57:T57" si="7">SUM(F59,F61,F63,F65,F67,F69,F71,F73,F75,F77,F79)</f>
        <v>23</v>
      </c>
      <c r="G57" s="20">
        <f t="shared" si="7"/>
        <v>11</v>
      </c>
      <c r="H57" s="20">
        <f t="shared" si="7"/>
        <v>4</v>
      </c>
      <c r="I57" s="20">
        <f t="shared" si="7"/>
        <v>0</v>
      </c>
      <c r="J57" s="20">
        <f t="shared" si="7"/>
        <v>1</v>
      </c>
      <c r="K57" s="20">
        <f t="shared" si="7"/>
        <v>0</v>
      </c>
      <c r="L57" s="20">
        <f t="shared" si="7"/>
        <v>1</v>
      </c>
      <c r="M57" s="20">
        <f t="shared" si="7"/>
        <v>0</v>
      </c>
      <c r="N57" s="20">
        <f t="shared" si="7"/>
        <v>22</v>
      </c>
      <c r="O57" s="20">
        <f t="shared" si="7"/>
        <v>0</v>
      </c>
      <c r="P57" s="20">
        <f t="shared" si="7"/>
        <v>0</v>
      </c>
      <c r="Q57" s="20">
        <f t="shared" si="7"/>
        <v>0</v>
      </c>
      <c r="R57" s="20">
        <f t="shared" si="7"/>
        <v>0</v>
      </c>
      <c r="S57" s="20">
        <f t="shared" si="7"/>
        <v>6</v>
      </c>
      <c r="T57" s="20">
        <f t="shared" si="7"/>
        <v>28</v>
      </c>
    </row>
    <row r="58" spans="1:20" s="3" customFormat="1" ht="34.5" customHeight="1" x14ac:dyDescent="0.25">
      <c r="A58" s="22">
        <v>2019</v>
      </c>
      <c r="B58" s="23" t="s">
        <v>1</v>
      </c>
      <c r="C58" s="20" t="s">
        <v>71</v>
      </c>
      <c r="D58" s="20" t="s">
        <v>39</v>
      </c>
      <c r="E58" s="20">
        <f t="shared" si="1"/>
        <v>238</v>
      </c>
      <c r="F58" s="20">
        <f>SUM(F60,F62,F64,F66,F68,F70,F72,F74,F76,F78,F80)</f>
        <v>33</v>
      </c>
      <c r="G58" s="20">
        <f t="shared" ref="G58:T58" si="8">SUM(G60,G62,G64,G66,G68,G70,G72,G74,G76,G78,G80)</f>
        <v>31</v>
      </c>
      <c r="H58" s="20">
        <f t="shared" si="8"/>
        <v>10</v>
      </c>
      <c r="I58" s="20">
        <v>0</v>
      </c>
      <c r="J58" s="20">
        <f t="shared" si="8"/>
        <v>0</v>
      </c>
      <c r="K58" s="20">
        <f t="shared" si="8"/>
        <v>0</v>
      </c>
      <c r="L58" s="20">
        <f t="shared" si="8"/>
        <v>0</v>
      </c>
      <c r="M58" s="20">
        <f t="shared" si="8"/>
        <v>0</v>
      </c>
      <c r="N58" s="20">
        <f t="shared" si="8"/>
        <v>58</v>
      </c>
      <c r="O58" s="20">
        <f t="shared" si="8"/>
        <v>0</v>
      </c>
      <c r="P58" s="20">
        <f t="shared" si="8"/>
        <v>0</v>
      </c>
      <c r="Q58" s="20">
        <f t="shared" si="8"/>
        <v>0</v>
      </c>
      <c r="R58" s="20">
        <f t="shared" si="8"/>
        <v>0</v>
      </c>
      <c r="S58" s="20">
        <f t="shared" si="8"/>
        <v>9</v>
      </c>
      <c r="T58" s="20">
        <f t="shared" si="8"/>
        <v>97</v>
      </c>
    </row>
    <row r="59" spans="1:20" s="3" customFormat="1" ht="34.5" customHeight="1" x14ac:dyDescent="0.25">
      <c r="A59" s="22">
        <v>2019</v>
      </c>
      <c r="B59" s="22" t="s">
        <v>2</v>
      </c>
      <c r="C59" s="9" t="s">
        <v>40</v>
      </c>
      <c r="D59" s="9" t="s">
        <v>38</v>
      </c>
      <c r="E59" s="9">
        <f t="shared" si="1"/>
        <v>10</v>
      </c>
      <c r="F59" s="9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4">
        <v>0</v>
      </c>
      <c r="R59" s="4">
        <v>0</v>
      </c>
      <c r="S59" s="1">
        <v>2</v>
      </c>
      <c r="T59" s="1">
        <v>6</v>
      </c>
    </row>
    <row r="60" spans="1:20" s="3" customFormat="1" ht="34.5" customHeight="1" x14ac:dyDescent="0.25">
      <c r="A60" s="22">
        <v>2019</v>
      </c>
      <c r="B60" s="22" t="s">
        <v>2</v>
      </c>
      <c r="C60" s="9" t="s">
        <v>40</v>
      </c>
      <c r="D60" s="9" t="s">
        <v>39</v>
      </c>
      <c r="E60" s="9">
        <f t="shared" si="1"/>
        <v>34</v>
      </c>
      <c r="F60" s="9">
        <v>8</v>
      </c>
      <c r="G60" s="1">
        <v>3</v>
      </c>
      <c r="H60" s="1">
        <v>3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9</v>
      </c>
      <c r="O60" s="1">
        <v>0</v>
      </c>
      <c r="P60" s="1">
        <v>0</v>
      </c>
      <c r="Q60" s="4">
        <v>0</v>
      </c>
      <c r="R60" s="4">
        <v>0</v>
      </c>
      <c r="S60" s="1">
        <v>0</v>
      </c>
      <c r="T60" s="1">
        <v>11</v>
      </c>
    </row>
    <row r="61" spans="1:20" s="3" customFormat="1" ht="34.5" customHeight="1" x14ac:dyDescent="0.25">
      <c r="A61" s="22">
        <v>2019</v>
      </c>
      <c r="B61" s="22" t="s">
        <v>2</v>
      </c>
      <c r="C61" s="9" t="s">
        <v>65</v>
      </c>
      <c r="D61" s="9" t="s">
        <v>38</v>
      </c>
      <c r="E61" s="9">
        <f t="shared" si="1"/>
        <v>14</v>
      </c>
      <c r="F61" s="1">
        <v>3</v>
      </c>
      <c r="G61" s="1">
        <v>3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4">
        <v>0</v>
      </c>
      <c r="R61" s="4">
        <v>0</v>
      </c>
      <c r="S61" s="1">
        <v>2</v>
      </c>
      <c r="T61" s="1">
        <v>5</v>
      </c>
    </row>
    <row r="62" spans="1:20" s="3" customFormat="1" ht="34.5" customHeight="1" x14ac:dyDescent="0.25">
      <c r="A62" s="22">
        <v>2019</v>
      </c>
      <c r="B62" s="22" t="s">
        <v>2</v>
      </c>
      <c r="C62" s="9" t="s">
        <v>65</v>
      </c>
      <c r="D62" s="9" t="s">
        <v>39</v>
      </c>
      <c r="E62" s="9">
        <f t="shared" si="1"/>
        <v>29</v>
      </c>
      <c r="F62" s="1">
        <v>2</v>
      </c>
      <c r="G62" s="1">
        <v>7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4</v>
      </c>
      <c r="O62" s="1">
        <v>0</v>
      </c>
      <c r="P62" s="1">
        <v>0</v>
      </c>
      <c r="Q62" s="4">
        <v>0</v>
      </c>
      <c r="R62" s="4">
        <v>0</v>
      </c>
      <c r="S62" s="1">
        <v>3</v>
      </c>
      <c r="T62" s="1">
        <v>12</v>
      </c>
    </row>
    <row r="63" spans="1:20" s="3" customFormat="1" ht="34.5" customHeight="1" x14ac:dyDescent="0.25">
      <c r="A63" s="22">
        <v>2019</v>
      </c>
      <c r="B63" s="22" t="s">
        <v>2</v>
      </c>
      <c r="C63" s="9" t="s">
        <v>12</v>
      </c>
      <c r="D63" s="9" t="s">
        <v>38</v>
      </c>
      <c r="E63" s="9">
        <f t="shared" si="1"/>
        <v>6</v>
      </c>
      <c r="F63" s="9">
        <v>2</v>
      </c>
      <c r="G63" s="1">
        <v>2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4">
        <v>0</v>
      </c>
      <c r="R63" s="4">
        <v>0</v>
      </c>
      <c r="S63" s="1">
        <v>0</v>
      </c>
      <c r="T63" s="1">
        <v>0</v>
      </c>
    </row>
    <row r="64" spans="1:20" s="3" customFormat="1" ht="34.5" customHeight="1" x14ac:dyDescent="0.25">
      <c r="A64" s="22">
        <v>2019</v>
      </c>
      <c r="B64" s="22" t="s">
        <v>2</v>
      </c>
      <c r="C64" s="9" t="s">
        <v>12</v>
      </c>
      <c r="D64" s="9" t="s">
        <v>39</v>
      </c>
      <c r="E64" s="9">
        <f t="shared" si="1"/>
        <v>41</v>
      </c>
      <c r="F64" s="9">
        <v>8</v>
      </c>
      <c r="G64" s="1">
        <v>7</v>
      </c>
      <c r="H64" s="1">
        <v>4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6</v>
      </c>
      <c r="O64" s="1">
        <v>0</v>
      </c>
      <c r="P64" s="1">
        <v>0</v>
      </c>
      <c r="Q64" s="4">
        <v>0</v>
      </c>
      <c r="R64" s="4">
        <v>0</v>
      </c>
      <c r="S64" s="1">
        <v>4</v>
      </c>
      <c r="T64" s="1">
        <v>12</v>
      </c>
    </row>
    <row r="65" spans="1:20" s="3" customFormat="1" ht="34.5" customHeight="1" x14ac:dyDescent="0.25">
      <c r="A65" s="22">
        <v>2019</v>
      </c>
      <c r="B65" s="22" t="s">
        <v>2</v>
      </c>
      <c r="C65" s="9" t="s">
        <v>41</v>
      </c>
      <c r="D65" s="9" t="s">
        <v>38</v>
      </c>
      <c r="E65" s="9">
        <f t="shared" si="1"/>
        <v>21</v>
      </c>
      <c r="F65" s="1">
        <v>7</v>
      </c>
      <c r="G65" s="1">
        <v>2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4</v>
      </c>
      <c r="O65" s="1">
        <v>0</v>
      </c>
      <c r="P65" s="1">
        <v>0</v>
      </c>
      <c r="Q65" s="4">
        <v>0</v>
      </c>
      <c r="R65" s="4">
        <v>0</v>
      </c>
      <c r="S65" s="1">
        <v>1</v>
      </c>
      <c r="T65" s="1">
        <v>7</v>
      </c>
    </row>
    <row r="66" spans="1:20" s="3" customFormat="1" ht="34.5" customHeight="1" x14ac:dyDescent="0.25">
      <c r="A66" s="22">
        <v>2019</v>
      </c>
      <c r="B66" s="22" t="s">
        <v>2</v>
      </c>
      <c r="C66" s="9" t="s">
        <v>41</v>
      </c>
      <c r="D66" s="9" t="s">
        <v>39</v>
      </c>
      <c r="E66" s="9">
        <f t="shared" si="1"/>
        <v>10</v>
      </c>
      <c r="F66" s="1">
        <v>1</v>
      </c>
      <c r="G66" s="1">
        <v>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2</v>
      </c>
      <c r="O66" s="1">
        <v>0</v>
      </c>
      <c r="P66" s="1">
        <v>0</v>
      </c>
      <c r="Q66" s="4">
        <v>0</v>
      </c>
      <c r="R66" s="4">
        <v>0</v>
      </c>
      <c r="S66" s="1">
        <v>0</v>
      </c>
      <c r="T66" s="1">
        <v>4</v>
      </c>
    </row>
    <row r="67" spans="1:20" s="3" customFormat="1" ht="34.5" customHeight="1" x14ac:dyDescent="0.25">
      <c r="A67" s="22">
        <v>2019</v>
      </c>
      <c r="B67" s="22" t="s">
        <v>2</v>
      </c>
      <c r="C67" s="9" t="s">
        <v>42</v>
      </c>
      <c r="D67" s="9" t="s">
        <v>38</v>
      </c>
      <c r="E67" s="9">
        <f t="shared" si="1"/>
        <v>15</v>
      </c>
      <c r="F67" s="1">
        <v>6</v>
      </c>
      <c r="G67" s="1">
        <v>2</v>
      </c>
      <c r="H67" s="1">
        <v>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4</v>
      </c>
      <c r="O67" s="1">
        <v>0</v>
      </c>
      <c r="P67" s="1">
        <v>0</v>
      </c>
      <c r="Q67" s="4">
        <v>0</v>
      </c>
      <c r="R67" s="4">
        <v>0</v>
      </c>
      <c r="S67" s="1">
        <v>1</v>
      </c>
      <c r="T67" s="1">
        <v>1</v>
      </c>
    </row>
    <row r="68" spans="1:20" s="3" customFormat="1" ht="34.5" customHeight="1" x14ac:dyDescent="0.25">
      <c r="A68" s="22">
        <v>2019</v>
      </c>
      <c r="B68" s="22" t="s">
        <v>2</v>
      </c>
      <c r="C68" s="9" t="s">
        <v>42</v>
      </c>
      <c r="D68" s="9" t="s">
        <v>39</v>
      </c>
      <c r="E68" s="9">
        <f t="shared" ref="E68:E131" si="9">SUM(F68:T68)</f>
        <v>3</v>
      </c>
      <c r="F68" s="1">
        <v>2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4">
        <v>0</v>
      </c>
      <c r="R68" s="4">
        <v>0</v>
      </c>
      <c r="S68" s="1">
        <v>0</v>
      </c>
      <c r="T68" s="1">
        <v>0</v>
      </c>
    </row>
    <row r="69" spans="1:20" s="3" customFormat="1" ht="34.5" customHeight="1" x14ac:dyDescent="0.25">
      <c r="A69" s="22">
        <v>2019</v>
      </c>
      <c r="B69" s="22" t="s">
        <v>2</v>
      </c>
      <c r="C69" s="9" t="s">
        <v>43</v>
      </c>
      <c r="D69" s="9" t="s">
        <v>38</v>
      </c>
      <c r="E69" s="9">
        <f t="shared" si="9"/>
        <v>8</v>
      </c>
      <c r="F69" s="1">
        <v>4</v>
      </c>
      <c r="G69" s="1">
        <v>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4">
        <v>0</v>
      </c>
      <c r="R69" s="4">
        <v>0</v>
      </c>
      <c r="S69" s="1">
        <v>0</v>
      </c>
      <c r="T69" s="1">
        <v>2</v>
      </c>
    </row>
    <row r="70" spans="1:20" s="3" customFormat="1" ht="34.5" customHeight="1" x14ac:dyDescent="0.25">
      <c r="A70" s="22">
        <v>2019</v>
      </c>
      <c r="B70" s="22" t="s">
        <v>2</v>
      </c>
      <c r="C70" s="9" t="s">
        <v>43</v>
      </c>
      <c r="D70" s="9" t="s">
        <v>39</v>
      </c>
      <c r="E70" s="9">
        <f t="shared" si="9"/>
        <v>34</v>
      </c>
      <c r="F70" s="1">
        <v>4</v>
      </c>
      <c r="G70" s="1">
        <v>11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0</v>
      </c>
      <c r="Q70" s="4">
        <v>0</v>
      </c>
      <c r="R70" s="4">
        <v>0</v>
      </c>
      <c r="S70" s="1">
        <v>1</v>
      </c>
      <c r="T70" s="1">
        <v>16</v>
      </c>
    </row>
    <row r="71" spans="1:20" s="3" customFormat="1" ht="34.5" customHeight="1" x14ac:dyDescent="0.25">
      <c r="A71" s="22">
        <v>2019</v>
      </c>
      <c r="B71" s="22" t="s">
        <v>70</v>
      </c>
      <c r="C71" s="9" t="s">
        <v>4</v>
      </c>
      <c r="D71" s="9" t="s">
        <v>38</v>
      </c>
      <c r="E71" s="9">
        <f t="shared" si="9"/>
        <v>3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2</v>
      </c>
      <c r="O71" s="1">
        <v>0</v>
      </c>
      <c r="P71" s="1">
        <v>0</v>
      </c>
      <c r="Q71" s="4">
        <v>0</v>
      </c>
      <c r="R71" s="4">
        <v>0</v>
      </c>
      <c r="S71" s="1">
        <v>0</v>
      </c>
      <c r="T71" s="1">
        <v>0</v>
      </c>
    </row>
    <row r="72" spans="1:20" s="3" customFormat="1" ht="34.5" customHeight="1" x14ac:dyDescent="0.25">
      <c r="A72" s="22">
        <v>2019</v>
      </c>
      <c r="B72" s="22" t="s">
        <v>70</v>
      </c>
      <c r="C72" s="9" t="s">
        <v>4</v>
      </c>
      <c r="D72" s="9" t="s">
        <v>39</v>
      </c>
      <c r="E72" s="9">
        <f t="shared" si="9"/>
        <v>32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4">
        <v>0</v>
      </c>
      <c r="R72" s="4">
        <v>0</v>
      </c>
      <c r="S72" s="1">
        <v>0</v>
      </c>
      <c r="T72" s="1">
        <v>19</v>
      </c>
    </row>
    <row r="73" spans="1:20" s="3" customFormat="1" ht="34.5" customHeight="1" x14ac:dyDescent="0.25">
      <c r="A73" s="22">
        <v>2019</v>
      </c>
      <c r="B73" s="22" t="s">
        <v>70</v>
      </c>
      <c r="C73" s="9" t="s">
        <v>6</v>
      </c>
      <c r="D73" s="9" t="s">
        <v>38</v>
      </c>
      <c r="E73" s="9">
        <f t="shared" si="9"/>
        <v>3</v>
      </c>
      <c r="F73" s="9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2</v>
      </c>
      <c r="O73" s="1">
        <v>0</v>
      </c>
      <c r="P73" s="1">
        <v>0</v>
      </c>
      <c r="Q73" s="4">
        <v>0</v>
      </c>
      <c r="R73" s="4">
        <v>0</v>
      </c>
      <c r="S73" s="1">
        <v>0</v>
      </c>
      <c r="T73" s="1">
        <v>0</v>
      </c>
    </row>
    <row r="74" spans="1:20" s="3" customFormat="1" ht="34.5" customHeight="1" x14ac:dyDescent="0.25">
      <c r="A74" s="22">
        <v>2019</v>
      </c>
      <c r="B74" s="22" t="s">
        <v>70</v>
      </c>
      <c r="C74" s="9" t="s">
        <v>6</v>
      </c>
      <c r="D74" s="9" t="s">
        <v>39</v>
      </c>
      <c r="E74" s="9">
        <f t="shared" si="9"/>
        <v>20</v>
      </c>
      <c r="F74" s="9">
        <v>0</v>
      </c>
      <c r="G74" s="1">
        <v>0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13</v>
      </c>
      <c r="O74" s="1">
        <v>0</v>
      </c>
      <c r="P74" s="1">
        <v>0</v>
      </c>
      <c r="Q74" s="4">
        <v>0</v>
      </c>
      <c r="R74" s="4">
        <v>0</v>
      </c>
      <c r="S74" s="1">
        <v>0</v>
      </c>
      <c r="T74" s="1">
        <v>6</v>
      </c>
    </row>
    <row r="75" spans="1:20" s="3" customFormat="1" ht="34.5" customHeight="1" x14ac:dyDescent="0.25">
      <c r="A75" s="22">
        <v>2019</v>
      </c>
      <c r="B75" s="22" t="s">
        <v>69</v>
      </c>
      <c r="C75" s="9" t="s">
        <v>44</v>
      </c>
      <c r="D75" s="9" t="s">
        <v>38</v>
      </c>
      <c r="E75" s="9">
        <f t="shared" si="9"/>
        <v>2</v>
      </c>
      <c r="F75" s="9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2</v>
      </c>
      <c r="O75" s="1">
        <v>0</v>
      </c>
      <c r="P75" s="1">
        <v>0</v>
      </c>
      <c r="Q75" s="4">
        <v>0</v>
      </c>
      <c r="R75" s="4">
        <v>0</v>
      </c>
      <c r="S75" s="1">
        <v>0</v>
      </c>
      <c r="T75" s="1">
        <v>0</v>
      </c>
    </row>
    <row r="76" spans="1:20" s="3" customFormat="1" ht="34.5" customHeight="1" x14ac:dyDescent="0.25">
      <c r="A76" s="22">
        <v>2019</v>
      </c>
      <c r="B76" s="22" t="s">
        <v>69</v>
      </c>
      <c r="C76" s="9" t="s">
        <v>44</v>
      </c>
      <c r="D76" s="9" t="s">
        <v>39</v>
      </c>
      <c r="E76" s="9">
        <f t="shared" si="9"/>
        <v>14</v>
      </c>
      <c r="F76" s="9">
        <v>3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2</v>
      </c>
      <c r="O76" s="1">
        <v>0</v>
      </c>
      <c r="P76" s="1">
        <v>0</v>
      </c>
      <c r="Q76" s="4">
        <v>0</v>
      </c>
      <c r="R76" s="4">
        <v>0</v>
      </c>
      <c r="S76" s="1">
        <v>0</v>
      </c>
      <c r="T76" s="1">
        <v>9</v>
      </c>
    </row>
    <row r="77" spans="1:20" s="3" customFormat="1" ht="34.5" customHeight="1" x14ac:dyDescent="0.25">
      <c r="A77" s="22">
        <v>2019</v>
      </c>
      <c r="B77" s="22" t="s">
        <v>69</v>
      </c>
      <c r="C77" s="9" t="s">
        <v>8</v>
      </c>
      <c r="D77" s="9" t="s">
        <v>38</v>
      </c>
      <c r="E77" s="9">
        <f t="shared" si="9"/>
        <v>5</v>
      </c>
      <c r="F77" s="9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</v>
      </c>
      <c r="M77" s="1">
        <v>0</v>
      </c>
      <c r="N77" s="1">
        <v>2</v>
      </c>
      <c r="O77" s="1">
        <v>0</v>
      </c>
      <c r="P77" s="1">
        <v>0</v>
      </c>
      <c r="Q77" s="4">
        <v>0</v>
      </c>
      <c r="R77" s="4">
        <v>0</v>
      </c>
      <c r="S77" s="1">
        <v>0</v>
      </c>
      <c r="T77" s="1">
        <v>2</v>
      </c>
    </row>
    <row r="78" spans="1:20" s="3" customFormat="1" ht="34.5" customHeight="1" x14ac:dyDescent="0.25">
      <c r="A78" s="22">
        <v>2019</v>
      </c>
      <c r="B78" s="22" t="s">
        <v>69</v>
      </c>
      <c r="C78" s="9" t="s">
        <v>8</v>
      </c>
      <c r="D78" s="9" t="s">
        <v>39</v>
      </c>
      <c r="E78" s="9">
        <f t="shared" si="9"/>
        <v>4</v>
      </c>
      <c r="F78" s="9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4">
        <v>0</v>
      </c>
      <c r="R78" s="4">
        <v>0</v>
      </c>
      <c r="S78" s="1">
        <v>1</v>
      </c>
      <c r="T78" s="1">
        <v>0</v>
      </c>
    </row>
    <row r="79" spans="1:20" s="3" customFormat="1" ht="34.5" customHeight="1" x14ac:dyDescent="0.25">
      <c r="A79" s="22">
        <v>2019</v>
      </c>
      <c r="B79" s="22" t="s">
        <v>69</v>
      </c>
      <c r="C79" s="9" t="s">
        <v>68</v>
      </c>
      <c r="D79" s="9" t="s">
        <v>38</v>
      </c>
      <c r="E79" s="9">
        <f t="shared" si="9"/>
        <v>9</v>
      </c>
      <c r="F79" s="9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4</v>
      </c>
      <c r="O79" s="1">
        <v>0</v>
      </c>
      <c r="P79" s="1">
        <v>0</v>
      </c>
      <c r="Q79" s="4">
        <v>0</v>
      </c>
      <c r="R79" s="4">
        <v>0</v>
      </c>
      <c r="S79" s="1">
        <v>0</v>
      </c>
      <c r="T79" s="1">
        <v>5</v>
      </c>
    </row>
    <row r="80" spans="1:20" s="3" customFormat="1" ht="34.5" customHeight="1" x14ac:dyDescent="0.25">
      <c r="A80" s="22">
        <v>2019</v>
      </c>
      <c r="B80" s="22" t="s">
        <v>69</v>
      </c>
      <c r="C80" s="9" t="s">
        <v>68</v>
      </c>
      <c r="D80" s="9" t="s">
        <v>39</v>
      </c>
      <c r="E80" s="9">
        <f t="shared" si="9"/>
        <v>18</v>
      </c>
      <c r="F80" s="9">
        <v>4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6</v>
      </c>
      <c r="O80" s="1">
        <v>0</v>
      </c>
      <c r="P80" s="1">
        <v>0</v>
      </c>
      <c r="Q80" s="4">
        <v>0</v>
      </c>
      <c r="R80" s="4">
        <v>0</v>
      </c>
      <c r="S80" s="1">
        <v>0</v>
      </c>
      <c r="T80" s="1">
        <v>8</v>
      </c>
    </row>
    <row r="81" spans="1:20" s="3" customFormat="1" ht="34.5" customHeight="1" x14ac:dyDescent="0.25">
      <c r="A81" s="22">
        <v>2020</v>
      </c>
      <c r="B81" s="23" t="s">
        <v>1</v>
      </c>
      <c r="C81" s="20" t="s">
        <v>71</v>
      </c>
      <c r="D81" s="20" t="s">
        <v>38</v>
      </c>
      <c r="E81" s="20">
        <f t="shared" si="9"/>
        <v>80</v>
      </c>
      <c r="F81" s="20">
        <f>SUM(F83,F85,F87,F89,F91,F93,F95,F97,F99,F101,F103)</f>
        <v>25</v>
      </c>
      <c r="G81" s="20">
        <f t="shared" ref="G81:T81" si="10">SUM(G83,G85,G87,G89,G91,G93,G95,G97,G99,G101,G103)</f>
        <v>5</v>
      </c>
      <c r="H81" s="20">
        <f t="shared" si="10"/>
        <v>0</v>
      </c>
      <c r="I81" s="20">
        <f t="shared" si="10"/>
        <v>0</v>
      </c>
      <c r="J81" s="20">
        <f t="shared" si="10"/>
        <v>0</v>
      </c>
      <c r="K81" s="20">
        <f t="shared" si="10"/>
        <v>9</v>
      </c>
      <c r="L81" s="20">
        <f t="shared" si="10"/>
        <v>3</v>
      </c>
      <c r="M81" s="20">
        <f t="shared" si="10"/>
        <v>11</v>
      </c>
      <c r="N81" s="20">
        <f t="shared" si="10"/>
        <v>16</v>
      </c>
      <c r="O81" s="20">
        <f t="shared" si="10"/>
        <v>2</v>
      </c>
      <c r="P81" s="20">
        <f t="shared" si="10"/>
        <v>3</v>
      </c>
      <c r="Q81" s="20">
        <f t="shared" si="10"/>
        <v>0</v>
      </c>
      <c r="R81" s="20">
        <f t="shared" si="10"/>
        <v>0</v>
      </c>
      <c r="S81" s="20">
        <f t="shared" si="10"/>
        <v>0</v>
      </c>
      <c r="T81" s="20">
        <f t="shared" si="10"/>
        <v>6</v>
      </c>
    </row>
    <row r="82" spans="1:20" s="3" customFormat="1" ht="34.5" customHeight="1" x14ac:dyDescent="0.25">
      <c r="A82" s="22">
        <v>2020</v>
      </c>
      <c r="B82" s="23" t="s">
        <v>1</v>
      </c>
      <c r="C82" s="20" t="s">
        <v>71</v>
      </c>
      <c r="D82" s="20" t="s">
        <v>39</v>
      </c>
      <c r="E82" s="20">
        <f t="shared" si="9"/>
        <v>198</v>
      </c>
      <c r="F82" s="20">
        <f>SUM(F84,F86,F88,F90,F92,F94,F96,F98,F100,F102,F104)</f>
        <v>53</v>
      </c>
      <c r="G82" s="20">
        <f t="shared" ref="G82:T82" si="11">SUM(G84,G86,G88,G90,G92,G94,G96,G98,G100,G102,G104)</f>
        <v>10</v>
      </c>
      <c r="H82" s="20">
        <f t="shared" si="11"/>
        <v>0</v>
      </c>
      <c r="I82" s="20">
        <f t="shared" si="11"/>
        <v>0</v>
      </c>
      <c r="J82" s="20">
        <f t="shared" si="11"/>
        <v>0</v>
      </c>
      <c r="K82" s="20">
        <f t="shared" si="11"/>
        <v>19</v>
      </c>
      <c r="L82" s="20">
        <f t="shared" si="11"/>
        <v>2</v>
      </c>
      <c r="M82" s="20">
        <f t="shared" si="11"/>
        <v>8</v>
      </c>
      <c r="N82" s="20">
        <f t="shared" si="11"/>
        <v>58</v>
      </c>
      <c r="O82" s="20">
        <f t="shared" si="11"/>
        <v>0</v>
      </c>
      <c r="P82" s="20">
        <f t="shared" si="11"/>
        <v>8</v>
      </c>
      <c r="Q82" s="20">
        <f t="shared" si="11"/>
        <v>0</v>
      </c>
      <c r="R82" s="20">
        <f t="shared" si="11"/>
        <v>0</v>
      </c>
      <c r="S82" s="20">
        <f t="shared" si="11"/>
        <v>0</v>
      </c>
      <c r="T82" s="20">
        <f t="shared" si="11"/>
        <v>40</v>
      </c>
    </row>
    <row r="83" spans="1:20" s="3" customFormat="1" ht="34.5" customHeight="1" x14ac:dyDescent="0.25">
      <c r="A83" s="22">
        <v>2020</v>
      </c>
      <c r="B83" s="22" t="s">
        <v>2</v>
      </c>
      <c r="C83" s="9" t="s">
        <v>40</v>
      </c>
      <c r="D83" s="9" t="s">
        <v>38</v>
      </c>
      <c r="E83" s="9">
        <f t="shared" si="9"/>
        <v>3</v>
      </c>
      <c r="F83" s="9">
        <v>1</v>
      </c>
      <c r="G83" s="1">
        <v>0</v>
      </c>
      <c r="H83" s="1">
        <v>0</v>
      </c>
      <c r="I83" s="4">
        <v>0</v>
      </c>
      <c r="J83" s="4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4">
        <v>0</v>
      </c>
      <c r="R83" s="4">
        <v>0</v>
      </c>
      <c r="S83" s="4">
        <v>0</v>
      </c>
      <c r="T83" s="1">
        <v>1</v>
      </c>
    </row>
    <row r="84" spans="1:20" s="3" customFormat="1" ht="34.5" customHeight="1" x14ac:dyDescent="0.25">
      <c r="A84" s="22">
        <v>2020</v>
      </c>
      <c r="B84" s="22" t="s">
        <v>2</v>
      </c>
      <c r="C84" s="9" t="s">
        <v>40</v>
      </c>
      <c r="D84" s="9" t="s">
        <v>39</v>
      </c>
      <c r="E84" s="9">
        <f t="shared" si="9"/>
        <v>26</v>
      </c>
      <c r="F84" s="9">
        <v>9</v>
      </c>
      <c r="G84" s="1">
        <v>1</v>
      </c>
      <c r="H84" s="1">
        <v>0</v>
      </c>
      <c r="I84" s="4">
        <v>0</v>
      </c>
      <c r="J84" s="4">
        <v>0</v>
      </c>
      <c r="K84" s="1">
        <v>3</v>
      </c>
      <c r="L84" s="1">
        <v>0</v>
      </c>
      <c r="M84" s="1">
        <v>0</v>
      </c>
      <c r="N84" s="1">
        <v>3</v>
      </c>
      <c r="O84" s="1">
        <v>0</v>
      </c>
      <c r="P84" s="1">
        <v>2</v>
      </c>
      <c r="Q84" s="4">
        <v>0</v>
      </c>
      <c r="R84" s="4">
        <v>0</v>
      </c>
      <c r="S84" s="4">
        <v>0</v>
      </c>
      <c r="T84" s="1">
        <v>8</v>
      </c>
    </row>
    <row r="85" spans="1:20" s="3" customFormat="1" ht="34.5" customHeight="1" x14ac:dyDescent="0.25">
      <c r="A85" s="22">
        <v>2020</v>
      </c>
      <c r="B85" s="22" t="s">
        <v>2</v>
      </c>
      <c r="C85" s="9" t="s">
        <v>65</v>
      </c>
      <c r="D85" s="9" t="s">
        <v>38</v>
      </c>
      <c r="E85" s="9">
        <f t="shared" si="9"/>
        <v>5</v>
      </c>
      <c r="F85" s="9">
        <v>1</v>
      </c>
      <c r="G85" s="1">
        <v>0</v>
      </c>
      <c r="H85" s="1">
        <v>0</v>
      </c>
      <c r="I85" s="4">
        <v>0</v>
      </c>
      <c r="J85" s="4">
        <v>0</v>
      </c>
      <c r="K85" s="1">
        <v>0</v>
      </c>
      <c r="L85" s="1">
        <v>1</v>
      </c>
      <c r="M85" s="1">
        <v>0</v>
      </c>
      <c r="N85" s="1">
        <v>1</v>
      </c>
      <c r="O85" s="1">
        <v>0</v>
      </c>
      <c r="P85" s="1">
        <v>0</v>
      </c>
      <c r="Q85" s="4">
        <v>0</v>
      </c>
      <c r="R85" s="4">
        <v>0</v>
      </c>
      <c r="S85" s="4">
        <v>0</v>
      </c>
      <c r="T85" s="1">
        <v>2</v>
      </c>
    </row>
    <row r="86" spans="1:20" s="3" customFormat="1" ht="34.5" customHeight="1" x14ac:dyDescent="0.25">
      <c r="A86" s="22">
        <v>2020</v>
      </c>
      <c r="B86" s="22" t="s">
        <v>2</v>
      </c>
      <c r="C86" s="9" t="s">
        <v>65</v>
      </c>
      <c r="D86" s="9" t="s">
        <v>39</v>
      </c>
      <c r="E86" s="9">
        <f t="shared" si="9"/>
        <v>12</v>
      </c>
      <c r="F86" s="9">
        <v>5</v>
      </c>
      <c r="G86" s="1">
        <v>0</v>
      </c>
      <c r="H86" s="1">
        <v>0</v>
      </c>
      <c r="I86" s="4">
        <v>0</v>
      </c>
      <c r="J86" s="4">
        <v>0</v>
      </c>
      <c r="K86" s="1">
        <v>2</v>
      </c>
      <c r="L86" s="1">
        <v>1</v>
      </c>
      <c r="M86" s="1">
        <v>0</v>
      </c>
      <c r="N86" s="1">
        <v>4</v>
      </c>
      <c r="O86" s="1">
        <v>0</v>
      </c>
      <c r="P86" s="1">
        <v>0</v>
      </c>
      <c r="Q86" s="4">
        <v>0</v>
      </c>
      <c r="R86" s="4">
        <v>0</v>
      </c>
      <c r="S86" s="4">
        <v>0</v>
      </c>
      <c r="T86" s="1">
        <v>0</v>
      </c>
    </row>
    <row r="87" spans="1:20" s="3" customFormat="1" ht="34.5" customHeight="1" x14ac:dyDescent="0.25">
      <c r="A87" s="22">
        <v>2020</v>
      </c>
      <c r="B87" s="22" t="s">
        <v>2</v>
      </c>
      <c r="C87" s="9" t="s">
        <v>12</v>
      </c>
      <c r="D87" s="9" t="s">
        <v>38</v>
      </c>
      <c r="E87" s="9">
        <f t="shared" si="9"/>
        <v>0</v>
      </c>
      <c r="F87" s="9">
        <v>0</v>
      </c>
      <c r="G87" s="1">
        <v>0</v>
      </c>
      <c r="H87" s="1">
        <v>0</v>
      </c>
      <c r="I87" s="4">
        <v>0</v>
      </c>
      <c r="J87" s="4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/>
      <c r="Q87" s="4">
        <v>0</v>
      </c>
      <c r="R87" s="4">
        <v>0</v>
      </c>
      <c r="S87" s="4">
        <v>0</v>
      </c>
      <c r="T87" s="1">
        <v>0</v>
      </c>
    </row>
    <row r="88" spans="1:20" s="3" customFormat="1" ht="34.5" customHeight="1" x14ac:dyDescent="0.25">
      <c r="A88" s="22">
        <v>2020</v>
      </c>
      <c r="B88" s="22" t="s">
        <v>2</v>
      </c>
      <c r="C88" s="9" t="s">
        <v>12</v>
      </c>
      <c r="D88" s="9" t="s">
        <v>39</v>
      </c>
      <c r="E88" s="9">
        <f t="shared" si="9"/>
        <v>7</v>
      </c>
      <c r="F88" s="9">
        <v>4</v>
      </c>
      <c r="G88" s="1">
        <v>0</v>
      </c>
      <c r="H88" s="1">
        <v>0</v>
      </c>
      <c r="I88" s="4">
        <v>0</v>
      </c>
      <c r="J88" s="4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1</v>
      </c>
      <c r="Q88" s="4">
        <v>0</v>
      </c>
      <c r="R88" s="4">
        <v>0</v>
      </c>
      <c r="S88" s="4">
        <v>0</v>
      </c>
      <c r="T88" s="1">
        <v>1</v>
      </c>
    </row>
    <row r="89" spans="1:20" s="3" customFormat="1" ht="34.5" customHeight="1" x14ac:dyDescent="0.25">
      <c r="A89" s="22">
        <v>2020</v>
      </c>
      <c r="B89" s="22" t="s">
        <v>2</v>
      </c>
      <c r="C89" s="9" t="s">
        <v>41</v>
      </c>
      <c r="D89" s="9" t="s">
        <v>38</v>
      </c>
      <c r="E89" s="9">
        <f t="shared" si="9"/>
        <v>19</v>
      </c>
      <c r="F89" s="9">
        <v>3</v>
      </c>
      <c r="G89" s="1">
        <v>0</v>
      </c>
      <c r="H89" s="1">
        <v>0</v>
      </c>
      <c r="I89" s="4">
        <v>0</v>
      </c>
      <c r="J89" s="4">
        <v>0</v>
      </c>
      <c r="K89" s="1">
        <v>5</v>
      </c>
      <c r="L89" s="1">
        <v>0</v>
      </c>
      <c r="M89" s="1">
        <v>6</v>
      </c>
      <c r="N89" s="1">
        <v>2</v>
      </c>
      <c r="O89" s="1">
        <v>2</v>
      </c>
      <c r="P89" s="1">
        <v>0</v>
      </c>
      <c r="Q89" s="4">
        <v>0</v>
      </c>
      <c r="R89" s="4">
        <v>0</v>
      </c>
      <c r="S89" s="4">
        <v>0</v>
      </c>
      <c r="T89" s="1">
        <v>1</v>
      </c>
    </row>
    <row r="90" spans="1:20" s="3" customFormat="1" ht="34.5" customHeight="1" x14ac:dyDescent="0.25">
      <c r="A90" s="22">
        <v>2020</v>
      </c>
      <c r="B90" s="22" t="s">
        <v>2</v>
      </c>
      <c r="C90" s="9" t="s">
        <v>41</v>
      </c>
      <c r="D90" s="9" t="s">
        <v>39</v>
      </c>
      <c r="E90" s="9">
        <f t="shared" si="9"/>
        <v>4</v>
      </c>
      <c r="F90" s="9">
        <v>1</v>
      </c>
      <c r="G90" s="1">
        <v>0</v>
      </c>
      <c r="H90" s="1">
        <v>0</v>
      </c>
      <c r="I90" s="4">
        <v>0</v>
      </c>
      <c r="J90" s="4">
        <v>0</v>
      </c>
      <c r="K90" s="1">
        <v>3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4">
        <v>0</v>
      </c>
      <c r="R90" s="4">
        <v>0</v>
      </c>
      <c r="S90" s="4">
        <v>0</v>
      </c>
      <c r="T90" s="1">
        <v>0</v>
      </c>
    </row>
    <row r="91" spans="1:20" s="3" customFormat="1" ht="34.5" customHeight="1" x14ac:dyDescent="0.25">
      <c r="A91" s="22">
        <v>2020</v>
      </c>
      <c r="B91" s="22" t="s">
        <v>2</v>
      </c>
      <c r="C91" s="9" t="s">
        <v>7</v>
      </c>
      <c r="D91" s="9" t="s">
        <v>38</v>
      </c>
      <c r="E91" s="9">
        <f t="shared" si="9"/>
        <v>2</v>
      </c>
      <c r="F91" s="9">
        <v>2</v>
      </c>
      <c r="G91" s="1">
        <v>0</v>
      </c>
      <c r="H91" s="1">
        <v>0</v>
      </c>
      <c r="I91" s="4">
        <v>0</v>
      </c>
      <c r="J91" s="4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4">
        <v>0</v>
      </c>
      <c r="R91" s="4">
        <v>0</v>
      </c>
      <c r="S91" s="4">
        <v>0</v>
      </c>
      <c r="T91" s="1">
        <v>0</v>
      </c>
    </row>
    <row r="92" spans="1:20" s="3" customFormat="1" ht="34.5" customHeight="1" x14ac:dyDescent="0.25">
      <c r="A92" s="22">
        <v>2020</v>
      </c>
      <c r="B92" s="22" t="s">
        <v>2</v>
      </c>
      <c r="C92" s="9" t="s">
        <v>7</v>
      </c>
      <c r="D92" s="9" t="s">
        <v>39</v>
      </c>
      <c r="E92" s="9">
        <f t="shared" si="9"/>
        <v>8</v>
      </c>
      <c r="F92" s="9">
        <v>4</v>
      </c>
      <c r="G92" s="1">
        <v>0</v>
      </c>
      <c r="H92" s="1">
        <v>0</v>
      </c>
      <c r="I92" s="4">
        <v>0</v>
      </c>
      <c r="J92" s="4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4</v>
      </c>
      <c r="Q92" s="4">
        <v>0</v>
      </c>
      <c r="R92" s="4">
        <v>0</v>
      </c>
      <c r="S92" s="4">
        <v>0</v>
      </c>
      <c r="T92" s="1">
        <v>0</v>
      </c>
    </row>
    <row r="93" spans="1:20" s="3" customFormat="1" ht="34.5" customHeight="1" x14ac:dyDescent="0.25">
      <c r="A93" s="22">
        <v>2020</v>
      </c>
      <c r="B93" s="22" t="s">
        <v>2</v>
      </c>
      <c r="C93" s="9" t="s">
        <v>42</v>
      </c>
      <c r="D93" s="9" t="s">
        <v>38</v>
      </c>
      <c r="E93" s="9">
        <f t="shared" si="9"/>
        <v>8</v>
      </c>
      <c r="F93" s="9">
        <v>4</v>
      </c>
      <c r="G93" s="1">
        <v>0</v>
      </c>
      <c r="H93" s="1">
        <v>0</v>
      </c>
      <c r="I93" s="4">
        <v>0</v>
      </c>
      <c r="J93" s="4">
        <v>0</v>
      </c>
      <c r="K93" s="1">
        <v>0</v>
      </c>
      <c r="L93" s="1">
        <v>0</v>
      </c>
      <c r="M93" s="1">
        <v>2</v>
      </c>
      <c r="N93" s="1">
        <v>2</v>
      </c>
      <c r="O93" s="1">
        <v>0</v>
      </c>
      <c r="P93" s="1">
        <v>0</v>
      </c>
      <c r="Q93" s="4">
        <v>0</v>
      </c>
      <c r="R93" s="4">
        <v>0</v>
      </c>
      <c r="S93" s="4">
        <v>0</v>
      </c>
      <c r="T93" s="1">
        <v>0</v>
      </c>
    </row>
    <row r="94" spans="1:20" s="3" customFormat="1" ht="34.5" customHeight="1" x14ac:dyDescent="0.25">
      <c r="A94" s="22">
        <v>2020</v>
      </c>
      <c r="B94" s="22" t="s">
        <v>2</v>
      </c>
      <c r="C94" s="9" t="s">
        <v>42</v>
      </c>
      <c r="D94" s="9" t="s">
        <v>39</v>
      </c>
      <c r="E94" s="9">
        <f t="shared" si="9"/>
        <v>3</v>
      </c>
      <c r="F94" s="9">
        <v>0</v>
      </c>
      <c r="G94" s="1">
        <v>0</v>
      </c>
      <c r="H94" s="1">
        <v>0</v>
      </c>
      <c r="I94" s="4">
        <v>0</v>
      </c>
      <c r="J94" s="4">
        <v>0</v>
      </c>
      <c r="K94" s="1">
        <v>0</v>
      </c>
      <c r="L94" s="1">
        <v>0</v>
      </c>
      <c r="M94" s="1">
        <v>2</v>
      </c>
      <c r="N94" s="1">
        <v>1</v>
      </c>
      <c r="O94" s="1">
        <v>0</v>
      </c>
      <c r="P94" s="1">
        <v>0</v>
      </c>
      <c r="Q94" s="4">
        <v>0</v>
      </c>
      <c r="R94" s="4">
        <v>0</v>
      </c>
      <c r="S94" s="4">
        <v>0</v>
      </c>
      <c r="T94" s="1">
        <v>0</v>
      </c>
    </row>
    <row r="95" spans="1:20" s="3" customFormat="1" ht="34.5" customHeight="1" x14ac:dyDescent="0.25">
      <c r="A95" s="22">
        <v>2020</v>
      </c>
      <c r="B95" s="22" t="s">
        <v>2</v>
      </c>
      <c r="C95" s="9" t="s">
        <v>43</v>
      </c>
      <c r="D95" s="9" t="s">
        <v>38</v>
      </c>
      <c r="E95" s="9">
        <f t="shared" si="9"/>
        <v>7</v>
      </c>
      <c r="F95" s="9">
        <v>4</v>
      </c>
      <c r="G95" s="1">
        <v>0</v>
      </c>
      <c r="H95" s="1">
        <v>0</v>
      </c>
      <c r="I95" s="4">
        <v>0</v>
      </c>
      <c r="J95" s="4">
        <v>0</v>
      </c>
      <c r="K95" s="1">
        <v>1</v>
      </c>
      <c r="L95" s="1">
        <v>0</v>
      </c>
      <c r="M95" s="1">
        <v>0</v>
      </c>
      <c r="N95" s="1">
        <v>0</v>
      </c>
      <c r="O95" s="1">
        <v>0</v>
      </c>
      <c r="P95" s="1">
        <v>2</v>
      </c>
      <c r="Q95" s="4">
        <v>0</v>
      </c>
      <c r="R95" s="4">
        <v>0</v>
      </c>
      <c r="S95" s="4">
        <v>0</v>
      </c>
      <c r="T95" s="1">
        <v>0</v>
      </c>
    </row>
    <row r="96" spans="1:20" s="3" customFormat="1" ht="34.5" customHeight="1" x14ac:dyDescent="0.25">
      <c r="A96" s="22">
        <v>2020</v>
      </c>
      <c r="B96" s="22" t="s">
        <v>2</v>
      </c>
      <c r="C96" s="9" t="s">
        <v>43</v>
      </c>
      <c r="D96" s="9" t="s">
        <v>39</v>
      </c>
      <c r="E96" s="9">
        <f t="shared" si="9"/>
        <v>12</v>
      </c>
      <c r="F96" s="9">
        <v>3</v>
      </c>
      <c r="G96" s="1">
        <v>0</v>
      </c>
      <c r="H96" s="1">
        <v>0</v>
      </c>
      <c r="I96" s="4">
        <v>0</v>
      </c>
      <c r="J96" s="4">
        <v>0</v>
      </c>
      <c r="K96" s="1">
        <v>1</v>
      </c>
      <c r="L96" s="1">
        <v>0</v>
      </c>
      <c r="M96" s="1">
        <v>0</v>
      </c>
      <c r="N96" s="1">
        <v>5</v>
      </c>
      <c r="O96" s="1">
        <v>0</v>
      </c>
      <c r="P96" s="1">
        <v>0</v>
      </c>
      <c r="Q96" s="4">
        <v>0</v>
      </c>
      <c r="R96" s="4">
        <v>0</v>
      </c>
      <c r="S96" s="4">
        <v>0</v>
      </c>
      <c r="T96" s="1">
        <v>3</v>
      </c>
    </row>
    <row r="97" spans="1:20" s="3" customFormat="1" ht="34.5" customHeight="1" x14ac:dyDescent="0.25">
      <c r="A97" s="22">
        <v>2020</v>
      </c>
      <c r="B97" s="22" t="s">
        <v>69</v>
      </c>
      <c r="C97" s="9" t="s">
        <v>44</v>
      </c>
      <c r="D97" s="9" t="s">
        <v>38</v>
      </c>
      <c r="E97" s="9">
        <f t="shared" si="9"/>
        <v>8</v>
      </c>
      <c r="F97" s="9">
        <v>0</v>
      </c>
      <c r="G97" s="1">
        <v>0</v>
      </c>
      <c r="H97" s="1">
        <v>0</v>
      </c>
      <c r="I97" s="4">
        <v>0</v>
      </c>
      <c r="J97" s="4">
        <v>0</v>
      </c>
      <c r="K97" s="1">
        <v>1</v>
      </c>
      <c r="L97" s="1">
        <v>0</v>
      </c>
      <c r="M97" s="1">
        <v>0</v>
      </c>
      <c r="N97" s="1">
        <v>6</v>
      </c>
      <c r="O97" s="1">
        <v>0</v>
      </c>
      <c r="P97" s="1">
        <v>0</v>
      </c>
      <c r="Q97" s="4">
        <v>0</v>
      </c>
      <c r="R97" s="4">
        <v>0</v>
      </c>
      <c r="S97" s="4">
        <v>0</v>
      </c>
      <c r="T97" s="1">
        <v>1</v>
      </c>
    </row>
    <row r="98" spans="1:20" s="3" customFormat="1" ht="34.5" customHeight="1" x14ac:dyDescent="0.25">
      <c r="A98" s="22">
        <v>2020</v>
      </c>
      <c r="B98" s="22" t="s">
        <v>69</v>
      </c>
      <c r="C98" s="9" t="s">
        <v>44</v>
      </c>
      <c r="D98" s="9" t="s">
        <v>39</v>
      </c>
      <c r="E98" s="9">
        <f t="shared" si="9"/>
        <v>44</v>
      </c>
      <c r="F98" s="9">
        <v>4</v>
      </c>
      <c r="G98" s="1">
        <v>0</v>
      </c>
      <c r="H98" s="1">
        <v>0</v>
      </c>
      <c r="I98" s="4">
        <v>0</v>
      </c>
      <c r="J98" s="4">
        <v>0</v>
      </c>
      <c r="K98" s="1">
        <v>3</v>
      </c>
      <c r="L98" s="1">
        <v>0</v>
      </c>
      <c r="M98" s="1">
        <v>0</v>
      </c>
      <c r="N98" s="1">
        <v>28</v>
      </c>
      <c r="O98" s="1">
        <v>0</v>
      </c>
      <c r="P98" s="1">
        <v>1</v>
      </c>
      <c r="Q98" s="4">
        <v>0</v>
      </c>
      <c r="R98" s="4">
        <v>0</v>
      </c>
      <c r="S98" s="4">
        <v>0</v>
      </c>
      <c r="T98" s="1">
        <v>8</v>
      </c>
    </row>
    <row r="99" spans="1:20" s="3" customFormat="1" ht="34.5" customHeight="1" x14ac:dyDescent="0.25">
      <c r="A99" s="22">
        <v>2020</v>
      </c>
      <c r="B99" s="22" t="s">
        <v>69</v>
      </c>
      <c r="C99" s="9" t="s">
        <v>8</v>
      </c>
      <c r="D99" s="9" t="s">
        <v>38</v>
      </c>
      <c r="E99" s="9">
        <f t="shared" si="9"/>
        <v>9</v>
      </c>
      <c r="F99" s="9">
        <v>2</v>
      </c>
      <c r="G99" s="1">
        <v>3</v>
      </c>
      <c r="H99" s="1">
        <v>0</v>
      </c>
      <c r="I99" s="4">
        <v>0</v>
      </c>
      <c r="J99" s="4">
        <v>0</v>
      </c>
      <c r="K99" s="1">
        <v>0</v>
      </c>
      <c r="L99" s="1">
        <v>2</v>
      </c>
      <c r="M99" s="1">
        <v>0</v>
      </c>
      <c r="N99" s="1">
        <v>1</v>
      </c>
      <c r="O99" s="1">
        <v>0</v>
      </c>
      <c r="P99" s="1">
        <v>0</v>
      </c>
      <c r="Q99" s="4">
        <v>0</v>
      </c>
      <c r="R99" s="4">
        <v>0</v>
      </c>
      <c r="S99" s="4">
        <v>0</v>
      </c>
      <c r="T99" s="1">
        <v>1</v>
      </c>
    </row>
    <row r="100" spans="1:20" s="3" customFormat="1" ht="34.5" customHeight="1" x14ac:dyDescent="0.25">
      <c r="A100" s="22">
        <v>2020</v>
      </c>
      <c r="B100" s="22" t="s">
        <v>69</v>
      </c>
      <c r="C100" s="9" t="s">
        <v>8</v>
      </c>
      <c r="D100" s="9" t="s">
        <v>39</v>
      </c>
      <c r="E100" s="9">
        <f t="shared" si="9"/>
        <v>22</v>
      </c>
      <c r="F100" s="9">
        <v>1</v>
      </c>
      <c r="G100" s="1">
        <v>5</v>
      </c>
      <c r="H100" s="1">
        <v>0</v>
      </c>
      <c r="I100" s="4">
        <v>0</v>
      </c>
      <c r="J100" s="4">
        <v>0</v>
      </c>
      <c r="K100" s="1">
        <v>3</v>
      </c>
      <c r="L100" s="1">
        <v>0</v>
      </c>
      <c r="M100" s="1">
        <v>0</v>
      </c>
      <c r="N100" s="1">
        <v>4</v>
      </c>
      <c r="O100" s="1">
        <v>0</v>
      </c>
      <c r="P100" s="1">
        <v>0</v>
      </c>
      <c r="Q100" s="4">
        <v>0</v>
      </c>
      <c r="R100" s="4">
        <v>0</v>
      </c>
      <c r="S100" s="4">
        <v>0</v>
      </c>
      <c r="T100" s="1">
        <v>9</v>
      </c>
    </row>
    <row r="101" spans="1:20" s="3" customFormat="1" ht="34.5" customHeight="1" x14ac:dyDescent="0.25">
      <c r="A101" s="22">
        <v>2020</v>
      </c>
      <c r="B101" s="22" t="s">
        <v>69</v>
      </c>
      <c r="C101" s="9" t="s">
        <v>68</v>
      </c>
      <c r="D101" s="9" t="s">
        <v>38</v>
      </c>
      <c r="E101" s="9">
        <f t="shared" si="9"/>
        <v>7</v>
      </c>
      <c r="F101" s="9">
        <v>2</v>
      </c>
      <c r="G101" s="1">
        <v>1</v>
      </c>
      <c r="H101" s="1">
        <v>0</v>
      </c>
      <c r="I101" s="4">
        <v>0</v>
      </c>
      <c r="J101" s="4">
        <v>0</v>
      </c>
      <c r="K101" s="1">
        <v>1</v>
      </c>
      <c r="L101" s="1">
        <v>0</v>
      </c>
      <c r="M101" s="1">
        <v>0</v>
      </c>
      <c r="N101" s="1">
        <v>3</v>
      </c>
      <c r="O101" s="1">
        <v>0</v>
      </c>
      <c r="P101" s="1">
        <v>0</v>
      </c>
      <c r="Q101" s="4">
        <v>0</v>
      </c>
      <c r="R101" s="4">
        <v>0</v>
      </c>
      <c r="S101" s="4">
        <v>0</v>
      </c>
      <c r="T101" s="1">
        <v>0</v>
      </c>
    </row>
    <row r="102" spans="1:20" s="3" customFormat="1" ht="34.5" customHeight="1" x14ac:dyDescent="0.25">
      <c r="A102" s="22">
        <v>2020</v>
      </c>
      <c r="B102" s="22" t="s">
        <v>69</v>
      </c>
      <c r="C102" s="9" t="s">
        <v>68</v>
      </c>
      <c r="D102" s="9" t="s">
        <v>39</v>
      </c>
      <c r="E102" s="9">
        <f t="shared" si="9"/>
        <v>32</v>
      </c>
      <c r="F102" s="9">
        <v>12</v>
      </c>
      <c r="G102" s="1">
        <v>0</v>
      </c>
      <c r="H102" s="1">
        <v>0</v>
      </c>
      <c r="I102" s="4">
        <v>0</v>
      </c>
      <c r="J102" s="4">
        <v>0</v>
      </c>
      <c r="K102" s="1">
        <v>4</v>
      </c>
      <c r="L102" s="1">
        <v>0</v>
      </c>
      <c r="M102" s="1">
        <v>0</v>
      </c>
      <c r="N102" s="1">
        <v>12</v>
      </c>
      <c r="O102" s="1">
        <v>0</v>
      </c>
      <c r="P102" s="1">
        <v>0</v>
      </c>
      <c r="Q102" s="4">
        <v>0</v>
      </c>
      <c r="R102" s="4">
        <v>0</v>
      </c>
      <c r="S102" s="4">
        <v>0</v>
      </c>
      <c r="T102" s="1">
        <v>4</v>
      </c>
    </row>
    <row r="103" spans="1:20" s="3" customFormat="1" ht="34.5" customHeight="1" x14ac:dyDescent="0.25">
      <c r="A103" s="22">
        <v>2020</v>
      </c>
      <c r="B103" s="22" t="s">
        <v>70</v>
      </c>
      <c r="C103" s="9" t="s">
        <v>9</v>
      </c>
      <c r="D103" s="9" t="s">
        <v>38</v>
      </c>
      <c r="E103" s="9">
        <f t="shared" si="9"/>
        <v>12</v>
      </c>
      <c r="F103" s="1">
        <v>6</v>
      </c>
      <c r="G103" s="1">
        <v>1</v>
      </c>
      <c r="H103" s="1">
        <v>0</v>
      </c>
      <c r="I103" s="4">
        <v>0</v>
      </c>
      <c r="J103" s="4">
        <v>0</v>
      </c>
      <c r="K103" s="1">
        <v>1</v>
      </c>
      <c r="L103" s="1">
        <v>0</v>
      </c>
      <c r="M103" s="1">
        <v>3</v>
      </c>
      <c r="N103" s="1">
        <v>1</v>
      </c>
      <c r="O103" s="1">
        <v>0</v>
      </c>
      <c r="P103" s="1">
        <v>0</v>
      </c>
      <c r="Q103" s="4">
        <v>0</v>
      </c>
      <c r="R103" s="4">
        <v>0</v>
      </c>
      <c r="S103" s="4">
        <v>0</v>
      </c>
      <c r="T103" s="1">
        <v>0</v>
      </c>
    </row>
    <row r="104" spans="1:20" s="3" customFormat="1" ht="34.5" customHeight="1" x14ac:dyDescent="0.25">
      <c r="A104" s="22">
        <v>2020</v>
      </c>
      <c r="B104" s="22" t="s">
        <v>70</v>
      </c>
      <c r="C104" s="9" t="s">
        <v>9</v>
      </c>
      <c r="D104" s="9" t="s">
        <v>39</v>
      </c>
      <c r="E104" s="9">
        <f t="shared" si="9"/>
        <v>28</v>
      </c>
      <c r="F104" s="1">
        <v>10</v>
      </c>
      <c r="G104" s="1">
        <v>4</v>
      </c>
      <c r="H104" s="1">
        <v>0</v>
      </c>
      <c r="I104" s="4">
        <v>0</v>
      </c>
      <c r="J104" s="4">
        <v>0</v>
      </c>
      <c r="K104" s="1">
        <v>0</v>
      </c>
      <c r="L104" s="1">
        <v>1</v>
      </c>
      <c r="M104" s="1">
        <v>6</v>
      </c>
      <c r="N104" s="1">
        <v>0</v>
      </c>
      <c r="O104" s="1">
        <v>0</v>
      </c>
      <c r="P104" s="1">
        <v>0</v>
      </c>
      <c r="Q104" s="4">
        <v>0</v>
      </c>
      <c r="R104" s="4">
        <v>0</v>
      </c>
      <c r="S104" s="4">
        <v>0</v>
      </c>
      <c r="T104" s="1">
        <v>7</v>
      </c>
    </row>
    <row r="105" spans="1:20" s="3" customFormat="1" ht="34.5" customHeight="1" x14ac:dyDescent="0.25">
      <c r="A105" s="22">
        <v>2021</v>
      </c>
      <c r="B105" s="23" t="s">
        <v>1</v>
      </c>
      <c r="C105" s="20" t="s">
        <v>71</v>
      </c>
      <c r="D105" s="20" t="s">
        <v>38</v>
      </c>
      <c r="E105" s="20">
        <f t="shared" si="9"/>
        <v>60</v>
      </c>
      <c r="F105" s="20">
        <f>SUM(F107,F109,F111,F113,F115,F117,F119,F121,F123,F125,F127,F129)</f>
        <v>15</v>
      </c>
      <c r="G105" s="20">
        <f t="shared" ref="G105:T105" si="12">SUM(G107,G109,G111,G113,G115,G117,G119,G121,G123,G125,G127,G129)</f>
        <v>6</v>
      </c>
      <c r="H105" s="20">
        <f t="shared" si="12"/>
        <v>0</v>
      </c>
      <c r="I105" s="20">
        <f t="shared" si="12"/>
        <v>5</v>
      </c>
      <c r="J105" s="20">
        <f t="shared" si="12"/>
        <v>0</v>
      </c>
      <c r="K105" s="20">
        <f t="shared" si="12"/>
        <v>5</v>
      </c>
      <c r="L105" s="20">
        <f t="shared" si="12"/>
        <v>1</v>
      </c>
      <c r="M105" s="20">
        <f t="shared" si="12"/>
        <v>0</v>
      </c>
      <c r="N105" s="20">
        <f t="shared" si="12"/>
        <v>19</v>
      </c>
      <c r="O105" s="20">
        <f t="shared" si="12"/>
        <v>0</v>
      </c>
      <c r="P105" s="20">
        <f t="shared" si="12"/>
        <v>0</v>
      </c>
      <c r="Q105" s="20">
        <f t="shared" si="12"/>
        <v>0</v>
      </c>
      <c r="R105" s="20">
        <f t="shared" si="12"/>
        <v>0</v>
      </c>
      <c r="S105" s="20">
        <f t="shared" si="12"/>
        <v>0</v>
      </c>
      <c r="T105" s="20">
        <f t="shared" si="12"/>
        <v>9</v>
      </c>
    </row>
    <row r="106" spans="1:20" s="3" customFormat="1" ht="34.5" customHeight="1" x14ac:dyDescent="0.25">
      <c r="A106" s="22">
        <v>2021</v>
      </c>
      <c r="B106" s="23" t="s">
        <v>1</v>
      </c>
      <c r="C106" s="20" t="s">
        <v>71</v>
      </c>
      <c r="D106" s="20" t="s">
        <v>39</v>
      </c>
      <c r="E106" s="20">
        <f t="shared" si="9"/>
        <v>166</v>
      </c>
      <c r="F106" s="20">
        <f>SUM(F108,F110,F112,F114,F116,F118,F120,F122,F124,F126,F128,F130)</f>
        <v>44</v>
      </c>
      <c r="G106" s="20">
        <f t="shared" ref="G106:T106" si="13">SUM(G108,G110,G112,G114,G116,G118,G120,G122,G124,G126,G128,G130)</f>
        <v>15</v>
      </c>
      <c r="H106" s="20">
        <f t="shared" si="13"/>
        <v>0</v>
      </c>
      <c r="I106" s="20">
        <f t="shared" si="13"/>
        <v>7</v>
      </c>
      <c r="J106" s="20">
        <f t="shared" si="13"/>
        <v>0</v>
      </c>
      <c r="K106" s="20">
        <f t="shared" si="13"/>
        <v>9</v>
      </c>
      <c r="L106" s="20">
        <f t="shared" si="13"/>
        <v>9</v>
      </c>
      <c r="M106" s="20">
        <f t="shared" si="13"/>
        <v>0</v>
      </c>
      <c r="N106" s="20">
        <f t="shared" si="13"/>
        <v>58</v>
      </c>
      <c r="O106" s="20">
        <f t="shared" si="13"/>
        <v>0</v>
      </c>
      <c r="P106" s="20">
        <f t="shared" si="13"/>
        <v>0</v>
      </c>
      <c r="Q106" s="20">
        <f t="shared" si="13"/>
        <v>0</v>
      </c>
      <c r="R106" s="20">
        <f t="shared" si="13"/>
        <v>0</v>
      </c>
      <c r="S106" s="20">
        <f t="shared" si="13"/>
        <v>0</v>
      </c>
      <c r="T106" s="20">
        <f t="shared" si="13"/>
        <v>24</v>
      </c>
    </row>
    <row r="107" spans="1:20" s="3" customFormat="1" ht="34.5" customHeight="1" x14ac:dyDescent="0.25">
      <c r="A107" s="22">
        <v>2021</v>
      </c>
      <c r="B107" s="22" t="s">
        <v>2</v>
      </c>
      <c r="C107" s="9" t="s">
        <v>40</v>
      </c>
      <c r="D107" s="9" t="s">
        <v>38</v>
      </c>
      <c r="E107" s="9">
        <f t="shared" si="9"/>
        <v>5</v>
      </c>
      <c r="F107" s="9">
        <v>3</v>
      </c>
      <c r="G107" s="1">
        <v>0</v>
      </c>
      <c r="H107" s="4">
        <v>0</v>
      </c>
      <c r="I107" s="1">
        <v>0</v>
      </c>
      <c r="J107" s="4">
        <v>0</v>
      </c>
      <c r="K107" s="1">
        <v>0</v>
      </c>
      <c r="L107" s="1">
        <v>0</v>
      </c>
      <c r="M107" s="1">
        <v>0</v>
      </c>
      <c r="N107" s="1">
        <v>1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1">
        <v>1</v>
      </c>
    </row>
    <row r="108" spans="1:20" s="3" customFormat="1" ht="34.5" customHeight="1" x14ac:dyDescent="0.25">
      <c r="A108" s="22">
        <v>2021</v>
      </c>
      <c r="B108" s="22" t="s">
        <v>2</v>
      </c>
      <c r="C108" s="9" t="s">
        <v>40</v>
      </c>
      <c r="D108" s="9" t="s">
        <v>39</v>
      </c>
      <c r="E108" s="9">
        <f t="shared" si="9"/>
        <v>26</v>
      </c>
      <c r="F108" s="9">
        <v>12</v>
      </c>
      <c r="G108" s="1">
        <v>0</v>
      </c>
      <c r="H108" s="4">
        <v>0</v>
      </c>
      <c r="I108" s="1">
        <v>0</v>
      </c>
      <c r="J108" s="4">
        <v>0</v>
      </c>
      <c r="K108" s="1">
        <v>5</v>
      </c>
      <c r="L108" s="1">
        <v>0</v>
      </c>
      <c r="M108" s="1">
        <v>0</v>
      </c>
      <c r="N108" s="1">
        <v>7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1">
        <v>2</v>
      </c>
    </row>
    <row r="109" spans="1:20" s="3" customFormat="1" ht="34.5" customHeight="1" x14ac:dyDescent="0.25">
      <c r="A109" s="22">
        <v>2021</v>
      </c>
      <c r="B109" s="22" t="s">
        <v>2</v>
      </c>
      <c r="C109" s="9" t="s">
        <v>65</v>
      </c>
      <c r="D109" s="9" t="s">
        <v>38</v>
      </c>
      <c r="E109" s="9">
        <f t="shared" si="9"/>
        <v>9</v>
      </c>
      <c r="F109" s="1">
        <v>2</v>
      </c>
      <c r="G109" s="1">
        <v>0</v>
      </c>
      <c r="H109" s="4">
        <v>0</v>
      </c>
      <c r="I109" s="1">
        <v>2</v>
      </c>
      <c r="J109" s="4">
        <v>0</v>
      </c>
      <c r="K109" s="1">
        <v>1</v>
      </c>
      <c r="L109" s="1">
        <v>0</v>
      </c>
      <c r="M109" s="1">
        <v>0</v>
      </c>
      <c r="N109" s="1">
        <v>4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1">
        <v>0</v>
      </c>
    </row>
    <row r="110" spans="1:20" s="3" customFormat="1" ht="34.5" customHeight="1" x14ac:dyDescent="0.25">
      <c r="A110" s="22">
        <v>2021</v>
      </c>
      <c r="B110" s="22" t="s">
        <v>2</v>
      </c>
      <c r="C110" s="9" t="s">
        <v>65</v>
      </c>
      <c r="D110" s="9" t="s">
        <v>39</v>
      </c>
      <c r="E110" s="9">
        <f t="shared" si="9"/>
        <v>14</v>
      </c>
      <c r="F110" s="5">
        <v>8</v>
      </c>
      <c r="G110" s="1">
        <v>1</v>
      </c>
      <c r="H110" s="4">
        <v>0</v>
      </c>
      <c r="I110" s="1">
        <v>0</v>
      </c>
      <c r="J110" s="4">
        <v>0</v>
      </c>
      <c r="K110" s="1">
        <v>0</v>
      </c>
      <c r="L110" s="1">
        <v>1</v>
      </c>
      <c r="M110" s="1">
        <v>0</v>
      </c>
      <c r="N110" s="1">
        <v>4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1">
        <v>0</v>
      </c>
    </row>
    <row r="111" spans="1:20" s="3" customFormat="1" ht="34.5" customHeight="1" x14ac:dyDescent="0.25">
      <c r="A111" s="22">
        <v>2021</v>
      </c>
      <c r="B111" s="22" t="s">
        <v>2</v>
      </c>
      <c r="C111" s="9" t="s">
        <v>12</v>
      </c>
      <c r="D111" s="9" t="s">
        <v>38</v>
      </c>
      <c r="E111" s="9">
        <f t="shared" si="9"/>
        <v>2</v>
      </c>
      <c r="F111" s="9">
        <v>0</v>
      </c>
      <c r="G111" s="1">
        <v>0</v>
      </c>
      <c r="H111" s="4">
        <v>0</v>
      </c>
      <c r="I111" s="1">
        <v>0</v>
      </c>
      <c r="J111" s="4">
        <v>0</v>
      </c>
      <c r="K111" s="1">
        <v>0</v>
      </c>
      <c r="L111" s="1">
        <v>0</v>
      </c>
      <c r="M111" s="1">
        <v>0</v>
      </c>
      <c r="N111" s="1">
        <v>1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1">
        <v>1</v>
      </c>
    </row>
    <row r="112" spans="1:20" s="3" customFormat="1" ht="34.5" customHeight="1" x14ac:dyDescent="0.25">
      <c r="A112" s="22">
        <v>2021</v>
      </c>
      <c r="B112" s="22" t="s">
        <v>2</v>
      </c>
      <c r="C112" s="9" t="s">
        <v>12</v>
      </c>
      <c r="D112" s="9" t="s">
        <v>39</v>
      </c>
      <c r="E112" s="9">
        <f t="shared" si="9"/>
        <v>12</v>
      </c>
      <c r="F112" s="9">
        <v>5</v>
      </c>
      <c r="G112" s="1">
        <v>0</v>
      </c>
      <c r="H112" s="4">
        <v>0</v>
      </c>
      <c r="I112" s="1">
        <v>0</v>
      </c>
      <c r="J112" s="4">
        <v>0</v>
      </c>
      <c r="K112" s="1">
        <v>0</v>
      </c>
      <c r="L112" s="1">
        <v>0</v>
      </c>
      <c r="M112" s="1">
        <v>0</v>
      </c>
      <c r="N112" s="1">
        <v>5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1">
        <v>2</v>
      </c>
    </row>
    <row r="113" spans="1:20" s="3" customFormat="1" ht="34.5" customHeight="1" x14ac:dyDescent="0.25">
      <c r="A113" s="22">
        <v>2021</v>
      </c>
      <c r="B113" s="22" t="s">
        <v>2</v>
      </c>
      <c r="C113" s="9" t="s">
        <v>41</v>
      </c>
      <c r="D113" s="9" t="s">
        <v>38</v>
      </c>
      <c r="E113" s="9">
        <f t="shared" si="9"/>
        <v>9</v>
      </c>
      <c r="F113" s="9">
        <v>3</v>
      </c>
      <c r="G113" s="1">
        <v>1</v>
      </c>
      <c r="H113" s="4">
        <v>0</v>
      </c>
      <c r="I113" s="1">
        <v>0</v>
      </c>
      <c r="J113" s="4">
        <v>0</v>
      </c>
      <c r="K113" s="1">
        <v>2</v>
      </c>
      <c r="L113" s="1">
        <v>0</v>
      </c>
      <c r="M113" s="1">
        <v>0</v>
      </c>
      <c r="N113" s="1">
        <v>3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1">
        <v>0</v>
      </c>
    </row>
    <row r="114" spans="1:20" s="3" customFormat="1" ht="34.5" customHeight="1" x14ac:dyDescent="0.25">
      <c r="A114" s="22">
        <v>2021</v>
      </c>
      <c r="B114" s="22" t="s">
        <v>2</v>
      </c>
      <c r="C114" s="9" t="s">
        <v>41</v>
      </c>
      <c r="D114" s="9" t="s">
        <v>39</v>
      </c>
      <c r="E114" s="9">
        <f t="shared" si="9"/>
        <v>7</v>
      </c>
      <c r="F114" s="9">
        <v>0</v>
      </c>
      <c r="G114" s="1">
        <v>0</v>
      </c>
      <c r="H114" s="4">
        <v>0</v>
      </c>
      <c r="I114" s="1">
        <v>5</v>
      </c>
      <c r="J114" s="4">
        <v>0</v>
      </c>
      <c r="K114" s="1">
        <v>0</v>
      </c>
      <c r="L114" s="1">
        <v>0</v>
      </c>
      <c r="M114" s="1">
        <v>0</v>
      </c>
      <c r="N114" s="1">
        <v>2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1">
        <v>0</v>
      </c>
    </row>
    <row r="115" spans="1:20" s="3" customFormat="1" ht="34.5" customHeight="1" x14ac:dyDescent="0.25">
      <c r="A115" s="22">
        <v>2021</v>
      </c>
      <c r="B115" s="22" t="s">
        <v>2</v>
      </c>
      <c r="C115" s="9" t="s">
        <v>7</v>
      </c>
      <c r="D115" s="9" t="s">
        <v>38</v>
      </c>
      <c r="E115" s="9">
        <f t="shared" si="9"/>
        <v>3</v>
      </c>
      <c r="F115" s="9">
        <v>1</v>
      </c>
      <c r="G115" s="1">
        <v>0</v>
      </c>
      <c r="H115" s="4">
        <v>0</v>
      </c>
      <c r="I115" s="1">
        <v>0</v>
      </c>
      <c r="J115" s="4">
        <v>0</v>
      </c>
      <c r="K115" s="1">
        <v>0</v>
      </c>
      <c r="L115" s="1">
        <v>0</v>
      </c>
      <c r="M115" s="1">
        <v>0</v>
      </c>
      <c r="N115" s="1">
        <v>1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1">
        <v>1</v>
      </c>
    </row>
    <row r="116" spans="1:20" s="3" customFormat="1" ht="34.5" customHeight="1" x14ac:dyDescent="0.25">
      <c r="A116" s="22">
        <v>2021</v>
      </c>
      <c r="B116" s="22" t="s">
        <v>2</v>
      </c>
      <c r="C116" s="9" t="s">
        <v>7</v>
      </c>
      <c r="D116" s="9" t="s">
        <v>39</v>
      </c>
      <c r="E116" s="9">
        <f t="shared" si="9"/>
        <v>14</v>
      </c>
      <c r="F116" s="9">
        <v>6</v>
      </c>
      <c r="G116" s="1">
        <v>1</v>
      </c>
      <c r="H116" s="4">
        <v>0</v>
      </c>
      <c r="I116" s="1">
        <v>0</v>
      </c>
      <c r="J116" s="4">
        <v>0</v>
      </c>
      <c r="K116" s="1">
        <v>0</v>
      </c>
      <c r="L116" s="1">
        <v>0</v>
      </c>
      <c r="M116" s="1">
        <v>0</v>
      </c>
      <c r="N116" s="1">
        <v>6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1">
        <v>1</v>
      </c>
    </row>
    <row r="117" spans="1:20" s="3" customFormat="1" ht="34.5" customHeight="1" x14ac:dyDescent="0.25">
      <c r="A117" s="22">
        <v>2021</v>
      </c>
      <c r="B117" s="22" t="s">
        <v>2</v>
      </c>
      <c r="C117" s="9" t="s">
        <v>42</v>
      </c>
      <c r="D117" s="9" t="s">
        <v>38</v>
      </c>
      <c r="E117" s="9">
        <f t="shared" si="9"/>
        <v>1</v>
      </c>
      <c r="F117" s="9">
        <v>1</v>
      </c>
      <c r="G117" s="1">
        <v>0</v>
      </c>
      <c r="H117" s="4">
        <v>0</v>
      </c>
      <c r="I117" s="1">
        <v>0</v>
      </c>
      <c r="J117" s="4">
        <v>0</v>
      </c>
      <c r="K117" s="1">
        <v>0</v>
      </c>
      <c r="L117" s="1">
        <v>0</v>
      </c>
      <c r="M117" s="1">
        <v>0</v>
      </c>
      <c r="N117" s="1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1">
        <v>0</v>
      </c>
    </row>
    <row r="118" spans="1:20" s="3" customFormat="1" ht="34.5" customHeight="1" x14ac:dyDescent="0.25">
      <c r="A118" s="22">
        <v>2021</v>
      </c>
      <c r="B118" s="22" t="s">
        <v>2</v>
      </c>
      <c r="C118" s="9" t="s">
        <v>42</v>
      </c>
      <c r="D118" s="9" t="s">
        <v>39</v>
      </c>
      <c r="E118" s="9">
        <f t="shared" si="9"/>
        <v>1</v>
      </c>
      <c r="F118" s="9">
        <v>1</v>
      </c>
      <c r="G118" s="1">
        <v>0</v>
      </c>
      <c r="H118" s="4">
        <v>0</v>
      </c>
      <c r="I118" s="1">
        <v>0</v>
      </c>
      <c r="J118" s="4">
        <v>0</v>
      </c>
      <c r="K118" s="1">
        <v>0</v>
      </c>
      <c r="L118" s="1">
        <v>0</v>
      </c>
      <c r="M118" s="1">
        <v>0</v>
      </c>
      <c r="N118" s="1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1">
        <v>0</v>
      </c>
    </row>
    <row r="119" spans="1:20" s="3" customFormat="1" ht="34.5" customHeight="1" x14ac:dyDescent="0.25">
      <c r="A119" s="22">
        <v>2021</v>
      </c>
      <c r="B119" s="22" t="s">
        <v>2</v>
      </c>
      <c r="C119" s="9" t="s">
        <v>43</v>
      </c>
      <c r="D119" s="9" t="s">
        <v>38</v>
      </c>
      <c r="E119" s="9">
        <f t="shared" si="9"/>
        <v>3</v>
      </c>
      <c r="F119" s="9">
        <v>0</v>
      </c>
      <c r="G119" s="1">
        <v>1</v>
      </c>
      <c r="H119" s="4">
        <v>0</v>
      </c>
      <c r="I119" s="1">
        <v>0</v>
      </c>
      <c r="J119" s="4">
        <v>0</v>
      </c>
      <c r="K119" s="1">
        <v>1</v>
      </c>
      <c r="L119" s="1">
        <v>0</v>
      </c>
      <c r="M119" s="1">
        <v>0</v>
      </c>
      <c r="N119" s="1">
        <v>1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1">
        <v>0</v>
      </c>
    </row>
    <row r="120" spans="1:20" s="3" customFormat="1" ht="34.5" customHeight="1" x14ac:dyDescent="0.25">
      <c r="A120" s="22">
        <v>2021</v>
      </c>
      <c r="B120" s="22" t="s">
        <v>2</v>
      </c>
      <c r="C120" s="9" t="s">
        <v>43</v>
      </c>
      <c r="D120" s="9" t="s">
        <v>39</v>
      </c>
      <c r="E120" s="9">
        <f t="shared" si="9"/>
        <v>4</v>
      </c>
      <c r="F120" s="9">
        <v>0</v>
      </c>
      <c r="G120" s="1">
        <v>0</v>
      </c>
      <c r="H120" s="4">
        <v>0</v>
      </c>
      <c r="I120" s="1">
        <v>0</v>
      </c>
      <c r="J120" s="4">
        <v>0</v>
      </c>
      <c r="K120" s="1">
        <v>1</v>
      </c>
      <c r="L120" s="1">
        <v>0</v>
      </c>
      <c r="M120" s="1">
        <v>0</v>
      </c>
      <c r="N120" s="1">
        <v>2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1">
        <v>1</v>
      </c>
    </row>
    <row r="121" spans="1:20" s="3" customFormat="1" ht="34.5" customHeight="1" x14ac:dyDescent="0.25">
      <c r="A121" s="22">
        <v>2021</v>
      </c>
      <c r="B121" s="22" t="s">
        <v>2</v>
      </c>
      <c r="C121" s="9" t="s">
        <v>10</v>
      </c>
      <c r="D121" s="9" t="s">
        <v>38</v>
      </c>
      <c r="E121" s="9">
        <f t="shared" si="9"/>
        <v>4</v>
      </c>
      <c r="F121" s="9">
        <v>1</v>
      </c>
      <c r="G121" s="1">
        <v>0</v>
      </c>
      <c r="H121" s="4">
        <v>0</v>
      </c>
      <c r="I121" s="1">
        <v>2</v>
      </c>
      <c r="J121" s="4">
        <v>0</v>
      </c>
      <c r="K121" s="1">
        <v>0</v>
      </c>
      <c r="L121" s="1">
        <v>0</v>
      </c>
      <c r="M121" s="1">
        <v>0</v>
      </c>
      <c r="N121" s="1">
        <v>1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1">
        <v>0</v>
      </c>
    </row>
    <row r="122" spans="1:20" s="3" customFormat="1" ht="34.5" customHeight="1" x14ac:dyDescent="0.25">
      <c r="A122" s="22">
        <v>2021</v>
      </c>
      <c r="B122" s="22" t="s">
        <v>2</v>
      </c>
      <c r="C122" s="9" t="s">
        <v>10</v>
      </c>
      <c r="D122" s="9" t="s">
        <v>39</v>
      </c>
      <c r="E122" s="9">
        <f t="shared" si="9"/>
        <v>2</v>
      </c>
      <c r="F122" s="9">
        <v>2</v>
      </c>
      <c r="G122" s="1">
        <v>0</v>
      </c>
      <c r="H122" s="4">
        <v>0</v>
      </c>
      <c r="I122" s="1">
        <v>0</v>
      </c>
      <c r="J122" s="4">
        <v>0</v>
      </c>
      <c r="K122" s="1">
        <v>0</v>
      </c>
      <c r="L122" s="1">
        <v>0</v>
      </c>
      <c r="M122" s="1">
        <v>0</v>
      </c>
      <c r="N122" s="1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1">
        <v>0</v>
      </c>
    </row>
    <row r="123" spans="1:20" s="3" customFormat="1" ht="34.5" customHeight="1" x14ac:dyDescent="0.25">
      <c r="A123" s="22">
        <v>2021</v>
      </c>
      <c r="B123" s="22" t="s">
        <v>69</v>
      </c>
      <c r="C123" s="9" t="s">
        <v>44</v>
      </c>
      <c r="D123" s="9" t="s">
        <v>38</v>
      </c>
      <c r="E123" s="9">
        <f t="shared" si="9"/>
        <v>6</v>
      </c>
      <c r="F123" s="9">
        <v>2</v>
      </c>
      <c r="G123" s="1">
        <v>0</v>
      </c>
      <c r="H123" s="4">
        <v>0</v>
      </c>
      <c r="I123" s="1">
        <v>0</v>
      </c>
      <c r="J123" s="4">
        <v>0</v>
      </c>
      <c r="K123" s="1">
        <v>0</v>
      </c>
      <c r="L123" s="1">
        <v>0</v>
      </c>
      <c r="M123" s="1">
        <v>0</v>
      </c>
      <c r="N123" s="1">
        <v>3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1">
        <v>1</v>
      </c>
    </row>
    <row r="124" spans="1:20" s="3" customFormat="1" ht="34.5" customHeight="1" x14ac:dyDescent="0.25">
      <c r="A124" s="22">
        <v>2021</v>
      </c>
      <c r="B124" s="22" t="s">
        <v>69</v>
      </c>
      <c r="C124" s="9" t="s">
        <v>44</v>
      </c>
      <c r="D124" s="9" t="s">
        <v>39</v>
      </c>
      <c r="E124" s="9">
        <f t="shared" si="9"/>
        <v>29</v>
      </c>
      <c r="F124" s="9">
        <v>1</v>
      </c>
      <c r="G124" s="1">
        <v>5</v>
      </c>
      <c r="H124" s="4">
        <v>0</v>
      </c>
      <c r="I124" s="1">
        <v>0</v>
      </c>
      <c r="J124" s="4">
        <v>0</v>
      </c>
      <c r="K124" s="1">
        <v>3</v>
      </c>
      <c r="L124" s="1">
        <v>1</v>
      </c>
      <c r="M124" s="1">
        <v>0</v>
      </c>
      <c r="N124" s="1">
        <v>12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1">
        <v>7</v>
      </c>
    </row>
    <row r="125" spans="1:20" s="3" customFormat="1" ht="34.5" customHeight="1" x14ac:dyDescent="0.25">
      <c r="A125" s="22">
        <v>2021</v>
      </c>
      <c r="B125" s="22" t="s">
        <v>69</v>
      </c>
      <c r="C125" s="9" t="s">
        <v>8</v>
      </c>
      <c r="D125" s="9" t="s">
        <v>38</v>
      </c>
      <c r="E125" s="9">
        <f t="shared" si="9"/>
        <v>6</v>
      </c>
      <c r="F125" s="9">
        <v>0</v>
      </c>
      <c r="G125" s="1">
        <v>2</v>
      </c>
      <c r="H125" s="4">
        <v>0</v>
      </c>
      <c r="I125" s="1">
        <v>1</v>
      </c>
      <c r="J125" s="4">
        <v>0</v>
      </c>
      <c r="K125" s="1">
        <v>1</v>
      </c>
      <c r="L125" s="1">
        <v>1</v>
      </c>
      <c r="M125" s="1">
        <v>0</v>
      </c>
      <c r="N125" s="1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1">
        <v>1</v>
      </c>
    </row>
    <row r="126" spans="1:20" s="3" customFormat="1" ht="34.5" customHeight="1" x14ac:dyDescent="0.25">
      <c r="A126" s="22">
        <v>2021</v>
      </c>
      <c r="B126" s="22" t="s">
        <v>69</v>
      </c>
      <c r="C126" s="9" t="s">
        <v>8</v>
      </c>
      <c r="D126" s="9" t="s">
        <v>39</v>
      </c>
      <c r="E126" s="9">
        <f t="shared" si="9"/>
        <v>17</v>
      </c>
      <c r="F126" s="9">
        <v>5</v>
      </c>
      <c r="G126" s="1">
        <v>4</v>
      </c>
      <c r="H126" s="4">
        <v>0</v>
      </c>
      <c r="I126" s="1">
        <v>1</v>
      </c>
      <c r="J126" s="4">
        <v>0</v>
      </c>
      <c r="K126" s="1">
        <v>0</v>
      </c>
      <c r="L126" s="1">
        <v>7</v>
      </c>
      <c r="M126" s="1">
        <v>0</v>
      </c>
      <c r="N126" s="1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1">
        <v>0</v>
      </c>
    </row>
    <row r="127" spans="1:20" s="3" customFormat="1" ht="34.5" customHeight="1" x14ac:dyDescent="0.25">
      <c r="A127" s="22">
        <v>2021</v>
      </c>
      <c r="B127" s="22" t="s">
        <v>69</v>
      </c>
      <c r="C127" s="9" t="s">
        <v>68</v>
      </c>
      <c r="D127" s="9" t="s">
        <v>38</v>
      </c>
      <c r="E127" s="9">
        <f t="shared" si="9"/>
        <v>4</v>
      </c>
      <c r="F127" s="9">
        <v>2</v>
      </c>
      <c r="G127" s="1">
        <v>1</v>
      </c>
      <c r="H127" s="4">
        <v>0</v>
      </c>
      <c r="I127" s="1">
        <v>0</v>
      </c>
      <c r="J127" s="4">
        <v>0</v>
      </c>
      <c r="K127" s="1">
        <v>0</v>
      </c>
      <c r="L127" s="1">
        <v>0</v>
      </c>
      <c r="M127" s="1">
        <v>0</v>
      </c>
      <c r="N127" s="1">
        <v>1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1">
        <v>0</v>
      </c>
    </row>
    <row r="128" spans="1:20" s="3" customFormat="1" ht="34.5" customHeight="1" x14ac:dyDescent="0.25">
      <c r="A128" s="22">
        <v>2021</v>
      </c>
      <c r="B128" s="22" t="s">
        <v>69</v>
      </c>
      <c r="C128" s="9" t="s">
        <v>68</v>
      </c>
      <c r="D128" s="9" t="s">
        <v>39</v>
      </c>
      <c r="E128" s="9">
        <f t="shared" si="9"/>
        <v>18</v>
      </c>
      <c r="F128" s="9">
        <v>2</v>
      </c>
      <c r="G128" s="1">
        <v>2</v>
      </c>
      <c r="H128" s="4">
        <v>0</v>
      </c>
      <c r="I128" s="1">
        <v>0</v>
      </c>
      <c r="J128" s="4">
        <v>0</v>
      </c>
      <c r="K128" s="1">
        <v>0</v>
      </c>
      <c r="L128" s="1">
        <v>0</v>
      </c>
      <c r="M128" s="1">
        <v>0</v>
      </c>
      <c r="N128" s="1">
        <v>13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1">
        <v>1</v>
      </c>
    </row>
    <row r="129" spans="1:20" s="3" customFormat="1" ht="34.5" customHeight="1" x14ac:dyDescent="0.25">
      <c r="A129" s="22">
        <v>2021</v>
      </c>
      <c r="B129" s="22" t="s">
        <v>70</v>
      </c>
      <c r="C129" s="9" t="s">
        <v>9</v>
      </c>
      <c r="D129" s="9" t="s">
        <v>38</v>
      </c>
      <c r="E129" s="9">
        <f t="shared" si="9"/>
        <v>8</v>
      </c>
      <c r="F129" s="9">
        <v>0</v>
      </c>
      <c r="G129" s="1">
        <v>1</v>
      </c>
      <c r="H129" s="4">
        <v>0</v>
      </c>
      <c r="I129" s="1">
        <v>0</v>
      </c>
      <c r="J129" s="4">
        <v>0</v>
      </c>
      <c r="K129" s="1">
        <v>0</v>
      </c>
      <c r="L129" s="1">
        <v>0</v>
      </c>
      <c r="M129" s="1">
        <v>0</v>
      </c>
      <c r="N129" s="1">
        <v>3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1">
        <v>4</v>
      </c>
    </row>
    <row r="130" spans="1:20" s="3" customFormat="1" ht="34.5" customHeight="1" x14ac:dyDescent="0.25">
      <c r="A130" s="22">
        <v>2021</v>
      </c>
      <c r="B130" s="22" t="s">
        <v>70</v>
      </c>
      <c r="C130" s="9" t="s">
        <v>9</v>
      </c>
      <c r="D130" s="9" t="s">
        <v>39</v>
      </c>
      <c r="E130" s="9">
        <f t="shared" si="9"/>
        <v>22</v>
      </c>
      <c r="F130" s="9">
        <v>2</v>
      </c>
      <c r="G130" s="1">
        <v>2</v>
      </c>
      <c r="H130" s="4">
        <v>0</v>
      </c>
      <c r="I130" s="1">
        <v>1</v>
      </c>
      <c r="J130" s="4">
        <v>0</v>
      </c>
      <c r="K130" s="1">
        <v>0</v>
      </c>
      <c r="L130" s="1">
        <v>0</v>
      </c>
      <c r="M130" s="1">
        <v>0</v>
      </c>
      <c r="N130" s="1">
        <v>7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1">
        <v>10</v>
      </c>
    </row>
    <row r="131" spans="1:20" s="3" customFormat="1" ht="34.5" customHeight="1" x14ac:dyDescent="0.25">
      <c r="A131" s="22">
        <v>2022</v>
      </c>
      <c r="B131" s="23" t="s">
        <v>1</v>
      </c>
      <c r="C131" s="20" t="s">
        <v>71</v>
      </c>
      <c r="D131" s="20" t="s">
        <v>38</v>
      </c>
      <c r="E131" s="20">
        <f t="shared" si="9"/>
        <v>45</v>
      </c>
      <c r="F131" s="20">
        <f>SUM(F133,F135,F137,F139,F141,F143,F145,F147,F149,F151,F153,F155)</f>
        <v>13</v>
      </c>
      <c r="G131" s="20">
        <f t="shared" ref="G131:T131" si="14">SUM(G133,G135,G137,G139,G141,G143,G145,G147,G149,G151,G153,G155)</f>
        <v>0</v>
      </c>
      <c r="H131" s="20">
        <f t="shared" si="14"/>
        <v>0</v>
      </c>
      <c r="I131" s="20">
        <f t="shared" si="14"/>
        <v>0</v>
      </c>
      <c r="J131" s="20">
        <f t="shared" si="14"/>
        <v>0</v>
      </c>
      <c r="K131" s="20">
        <f t="shared" si="14"/>
        <v>7</v>
      </c>
      <c r="L131" s="20">
        <f t="shared" si="14"/>
        <v>0</v>
      </c>
      <c r="M131" s="20">
        <f t="shared" si="14"/>
        <v>0</v>
      </c>
      <c r="N131" s="20">
        <f t="shared" si="14"/>
        <v>20</v>
      </c>
      <c r="O131" s="20">
        <f t="shared" si="14"/>
        <v>0</v>
      </c>
      <c r="P131" s="20">
        <f t="shared" si="14"/>
        <v>0</v>
      </c>
      <c r="Q131" s="20">
        <f t="shared" si="14"/>
        <v>0</v>
      </c>
      <c r="R131" s="20">
        <f t="shared" si="14"/>
        <v>0</v>
      </c>
      <c r="S131" s="20">
        <f t="shared" si="14"/>
        <v>0</v>
      </c>
      <c r="T131" s="20">
        <f t="shared" si="14"/>
        <v>5</v>
      </c>
    </row>
    <row r="132" spans="1:20" s="3" customFormat="1" ht="34.5" customHeight="1" x14ac:dyDescent="0.25">
      <c r="A132" s="22">
        <v>2022</v>
      </c>
      <c r="B132" s="23" t="s">
        <v>1</v>
      </c>
      <c r="C132" s="20" t="s">
        <v>71</v>
      </c>
      <c r="D132" s="20" t="s">
        <v>39</v>
      </c>
      <c r="E132" s="20">
        <f t="shared" ref="E132:E195" si="15">SUM(F132:T132)</f>
        <v>112</v>
      </c>
      <c r="F132" s="20">
        <f>SUM(F134,F136,F138,F140,F142,F144,F146,F148,F150,F152,F154,F156)</f>
        <v>43</v>
      </c>
      <c r="G132" s="20">
        <f t="shared" ref="G132:T132" si="16">SUM(G134,G136,G138,G140,G142,G144,G146,G148,G150,G152,G154,G156)</f>
        <v>4</v>
      </c>
      <c r="H132" s="20">
        <f t="shared" si="16"/>
        <v>0</v>
      </c>
      <c r="I132" s="20">
        <f t="shared" si="16"/>
        <v>0</v>
      </c>
      <c r="J132" s="20">
        <f t="shared" si="16"/>
        <v>0</v>
      </c>
      <c r="K132" s="20">
        <f t="shared" si="16"/>
        <v>14</v>
      </c>
      <c r="L132" s="20">
        <f t="shared" si="16"/>
        <v>0</v>
      </c>
      <c r="M132" s="20">
        <f t="shared" si="16"/>
        <v>0</v>
      </c>
      <c r="N132" s="20">
        <f t="shared" si="16"/>
        <v>36</v>
      </c>
      <c r="O132" s="20">
        <f t="shared" si="16"/>
        <v>0</v>
      </c>
      <c r="P132" s="20">
        <f t="shared" si="16"/>
        <v>0</v>
      </c>
      <c r="Q132" s="20">
        <f t="shared" si="16"/>
        <v>0</v>
      </c>
      <c r="R132" s="20">
        <f t="shared" si="16"/>
        <v>0</v>
      </c>
      <c r="S132" s="20">
        <f t="shared" si="16"/>
        <v>0</v>
      </c>
      <c r="T132" s="20">
        <f t="shared" si="16"/>
        <v>15</v>
      </c>
    </row>
    <row r="133" spans="1:20" s="3" customFormat="1" ht="34.5" customHeight="1" x14ac:dyDescent="0.25">
      <c r="A133" s="22">
        <v>2022</v>
      </c>
      <c r="B133" s="22" t="s">
        <v>2</v>
      </c>
      <c r="C133" s="9" t="s">
        <v>40</v>
      </c>
      <c r="D133" s="9" t="s">
        <v>38</v>
      </c>
      <c r="E133" s="9">
        <f t="shared" si="15"/>
        <v>5</v>
      </c>
      <c r="F133" s="5">
        <v>3</v>
      </c>
      <c r="G133" s="4">
        <v>0</v>
      </c>
      <c r="H133" s="4">
        <v>0</v>
      </c>
      <c r="I133" s="4">
        <v>0</v>
      </c>
      <c r="J133" s="4">
        <v>0</v>
      </c>
      <c r="K133" s="4">
        <v>1</v>
      </c>
      <c r="L133" s="4">
        <v>0</v>
      </c>
      <c r="M133" s="4">
        <v>0</v>
      </c>
      <c r="N133" s="4">
        <v>1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</row>
    <row r="134" spans="1:20" s="3" customFormat="1" ht="34.5" customHeight="1" x14ac:dyDescent="0.25">
      <c r="A134" s="22">
        <v>2022</v>
      </c>
      <c r="B134" s="22" t="s">
        <v>2</v>
      </c>
      <c r="C134" s="9" t="s">
        <v>40</v>
      </c>
      <c r="D134" s="9" t="s">
        <v>39</v>
      </c>
      <c r="E134" s="9">
        <f t="shared" si="15"/>
        <v>16</v>
      </c>
      <c r="F134" s="5">
        <v>9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5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2</v>
      </c>
    </row>
    <row r="135" spans="1:20" s="3" customFormat="1" ht="34.5" customHeight="1" x14ac:dyDescent="0.25">
      <c r="A135" s="22">
        <v>2022</v>
      </c>
      <c r="B135" s="22" t="s">
        <v>2</v>
      </c>
      <c r="C135" s="9" t="s">
        <v>65</v>
      </c>
      <c r="D135" s="9" t="s">
        <v>38</v>
      </c>
      <c r="E135" s="9">
        <f t="shared" si="15"/>
        <v>6</v>
      </c>
      <c r="F135" s="5">
        <v>0</v>
      </c>
      <c r="G135" s="4">
        <v>0</v>
      </c>
      <c r="H135" s="4">
        <v>0</v>
      </c>
      <c r="I135" s="4">
        <v>0</v>
      </c>
      <c r="J135" s="4">
        <v>0</v>
      </c>
      <c r="K135" s="4">
        <v>1</v>
      </c>
      <c r="L135" s="4">
        <v>0</v>
      </c>
      <c r="M135" s="4">
        <v>0</v>
      </c>
      <c r="N135" s="4">
        <v>2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3</v>
      </c>
    </row>
    <row r="136" spans="1:20" s="3" customFormat="1" ht="34.5" customHeight="1" x14ac:dyDescent="0.25">
      <c r="A136" s="22">
        <v>2022</v>
      </c>
      <c r="B136" s="22" t="s">
        <v>2</v>
      </c>
      <c r="C136" s="9" t="s">
        <v>65</v>
      </c>
      <c r="D136" s="9" t="s">
        <v>39</v>
      </c>
      <c r="E136" s="9">
        <f t="shared" si="15"/>
        <v>17</v>
      </c>
      <c r="F136" s="5">
        <v>6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4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7</v>
      </c>
    </row>
    <row r="137" spans="1:20" s="3" customFormat="1" ht="34.5" customHeight="1" x14ac:dyDescent="0.25">
      <c r="A137" s="22">
        <v>2022</v>
      </c>
      <c r="B137" s="22" t="s">
        <v>2</v>
      </c>
      <c r="C137" s="5" t="s">
        <v>12</v>
      </c>
      <c r="D137" s="9" t="s">
        <v>38</v>
      </c>
      <c r="E137" s="9">
        <f t="shared" si="15"/>
        <v>2</v>
      </c>
      <c r="F137" s="5">
        <v>1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1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</row>
    <row r="138" spans="1:20" s="3" customFormat="1" ht="34.5" customHeight="1" x14ac:dyDescent="0.25">
      <c r="A138" s="22">
        <v>2022</v>
      </c>
      <c r="B138" s="22" t="s">
        <v>2</v>
      </c>
      <c r="C138" s="5" t="s">
        <v>12</v>
      </c>
      <c r="D138" s="9" t="s">
        <v>39</v>
      </c>
      <c r="E138" s="9">
        <f t="shared" si="15"/>
        <v>11</v>
      </c>
      <c r="F138" s="5">
        <v>7</v>
      </c>
      <c r="G138" s="4">
        <v>0</v>
      </c>
      <c r="H138" s="4">
        <v>0</v>
      </c>
      <c r="I138" s="4">
        <v>0</v>
      </c>
      <c r="J138" s="4">
        <v>0</v>
      </c>
      <c r="K138" s="4">
        <v>1</v>
      </c>
      <c r="L138" s="4">
        <v>0</v>
      </c>
      <c r="M138" s="4">
        <v>0</v>
      </c>
      <c r="N138" s="4">
        <v>3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</row>
    <row r="139" spans="1:20" s="3" customFormat="1" ht="34.5" customHeight="1" x14ac:dyDescent="0.25">
      <c r="A139" s="22">
        <v>2022</v>
      </c>
      <c r="B139" s="22" t="s">
        <v>2</v>
      </c>
      <c r="C139" s="9" t="s">
        <v>41</v>
      </c>
      <c r="D139" s="9" t="s">
        <v>38</v>
      </c>
      <c r="E139" s="9">
        <f t="shared" si="15"/>
        <v>6</v>
      </c>
      <c r="F139" s="5">
        <v>1</v>
      </c>
      <c r="G139" s="4">
        <v>0</v>
      </c>
      <c r="H139" s="4">
        <v>0</v>
      </c>
      <c r="I139" s="4">
        <v>0</v>
      </c>
      <c r="J139" s="4">
        <v>0</v>
      </c>
      <c r="K139" s="4">
        <v>2</v>
      </c>
      <c r="L139" s="4">
        <v>0</v>
      </c>
      <c r="M139" s="4">
        <v>0</v>
      </c>
      <c r="N139" s="4">
        <v>3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</row>
    <row r="140" spans="1:20" s="3" customFormat="1" ht="34.5" customHeight="1" x14ac:dyDescent="0.25">
      <c r="A140" s="22">
        <v>2022</v>
      </c>
      <c r="B140" s="22" t="s">
        <v>2</v>
      </c>
      <c r="C140" s="9" t="s">
        <v>41</v>
      </c>
      <c r="D140" s="9" t="s">
        <v>39</v>
      </c>
      <c r="E140" s="9">
        <f t="shared" si="15"/>
        <v>2</v>
      </c>
      <c r="F140" s="5">
        <v>1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1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</row>
    <row r="141" spans="1:20" s="3" customFormat="1" ht="34.5" customHeight="1" x14ac:dyDescent="0.25">
      <c r="A141" s="22">
        <v>2022</v>
      </c>
      <c r="B141" s="22" t="s">
        <v>2</v>
      </c>
      <c r="C141" s="5" t="s">
        <v>7</v>
      </c>
      <c r="D141" s="9" t="s">
        <v>38</v>
      </c>
      <c r="E141" s="9">
        <f t="shared" si="15"/>
        <v>1</v>
      </c>
      <c r="F141" s="5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1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</row>
    <row r="142" spans="1:20" s="3" customFormat="1" ht="34.5" customHeight="1" x14ac:dyDescent="0.25">
      <c r="A142" s="22">
        <v>2022</v>
      </c>
      <c r="B142" s="22" t="s">
        <v>2</v>
      </c>
      <c r="C142" s="5" t="s">
        <v>7</v>
      </c>
      <c r="D142" s="9" t="s">
        <v>39</v>
      </c>
      <c r="E142" s="9">
        <f t="shared" si="15"/>
        <v>10</v>
      </c>
      <c r="F142" s="5">
        <v>6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0</v>
      </c>
      <c r="N142" s="4">
        <v>3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</row>
    <row r="143" spans="1:20" s="3" customFormat="1" ht="34.5" customHeight="1" x14ac:dyDescent="0.25">
      <c r="A143" s="22">
        <v>2022</v>
      </c>
      <c r="B143" s="22" t="s">
        <v>2</v>
      </c>
      <c r="C143" s="9" t="s">
        <v>42</v>
      </c>
      <c r="D143" s="9" t="s">
        <v>38</v>
      </c>
      <c r="E143" s="9">
        <f t="shared" si="15"/>
        <v>0</v>
      </c>
      <c r="F143" s="5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</row>
    <row r="144" spans="1:20" s="3" customFormat="1" ht="34.5" customHeight="1" x14ac:dyDescent="0.25">
      <c r="A144" s="22">
        <v>2022</v>
      </c>
      <c r="B144" s="22" t="s">
        <v>2</v>
      </c>
      <c r="C144" s="9" t="s">
        <v>42</v>
      </c>
      <c r="D144" s="9" t="s">
        <v>39</v>
      </c>
      <c r="E144" s="9">
        <f t="shared" si="15"/>
        <v>0</v>
      </c>
      <c r="F144" s="5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</row>
    <row r="145" spans="1:20" s="3" customFormat="1" ht="34.5" customHeight="1" x14ac:dyDescent="0.25">
      <c r="A145" s="22">
        <v>2022</v>
      </c>
      <c r="B145" s="22" t="s">
        <v>2</v>
      </c>
      <c r="C145" s="9" t="s">
        <v>43</v>
      </c>
      <c r="D145" s="9" t="s">
        <v>38</v>
      </c>
      <c r="E145" s="9">
        <f t="shared" si="15"/>
        <v>7</v>
      </c>
      <c r="F145" s="5">
        <v>4</v>
      </c>
      <c r="G145" s="4">
        <v>0</v>
      </c>
      <c r="H145" s="4">
        <v>0</v>
      </c>
      <c r="I145" s="4">
        <v>0</v>
      </c>
      <c r="J145" s="4">
        <v>0</v>
      </c>
      <c r="K145" s="4">
        <v>1</v>
      </c>
      <c r="L145" s="4">
        <v>0</v>
      </c>
      <c r="M145" s="4">
        <v>0</v>
      </c>
      <c r="N145" s="4">
        <v>2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</row>
    <row r="146" spans="1:20" s="3" customFormat="1" ht="34.5" customHeight="1" x14ac:dyDescent="0.25">
      <c r="A146" s="22">
        <v>2022</v>
      </c>
      <c r="B146" s="22" t="s">
        <v>2</v>
      </c>
      <c r="C146" s="9" t="s">
        <v>43</v>
      </c>
      <c r="D146" s="9" t="s">
        <v>39</v>
      </c>
      <c r="E146" s="9">
        <f t="shared" si="15"/>
        <v>2</v>
      </c>
      <c r="F146" s="5">
        <v>1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</row>
    <row r="147" spans="1:20" s="3" customFormat="1" ht="34.5" customHeight="1" x14ac:dyDescent="0.25">
      <c r="A147" s="22">
        <v>2022</v>
      </c>
      <c r="B147" s="22" t="s">
        <v>2</v>
      </c>
      <c r="C147" s="5" t="s">
        <v>10</v>
      </c>
      <c r="D147" s="9" t="s">
        <v>38</v>
      </c>
      <c r="E147" s="9">
        <f t="shared" si="15"/>
        <v>7</v>
      </c>
      <c r="F147" s="5">
        <v>2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0</v>
      </c>
      <c r="N147" s="4">
        <v>4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</row>
    <row r="148" spans="1:20" s="3" customFormat="1" ht="34.5" customHeight="1" x14ac:dyDescent="0.25">
      <c r="A148" s="22">
        <v>2022</v>
      </c>
      <c r="B148" s="22" t="s">
        <v>2</v>
      </c>
      <c r="C148" s="5" t="s">
        <v>10</v>
      </c>
      <c r="D148" s="9" t="s">
        <v>39</v>
      </c>
      <c r="E148" s="9">
        <f t="shared" si="15"/>
        <v>4</v>
      </c>
      <c r="F148" s="5">
        <v>1</v>
      </c>
      <c r="G148" s="4">
        <v>0</v>
      </c>
      <c r="H148" s="4">
        <v>0</v>
      </c>
      <c r="I148" s="4">
        <v>0</v>
      </c>
      <c r="J148" s="4">
        <v>0</v>
      </c>
      <c r="K148" s="4">
        <v>2</v>
      </c>
      <c r="L148" s="4">
        <v>0</v>
      </c>
      <c r="M148" s="4">
        <v>0</v>
      </c>
      <c r="N148" s="4">
        <v>1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</row>
    <row r="149" spans="1:20" s="3" customFormat="1" ht="34.5" customHeight="1" x14ac:dyDescent="0.25">
      <c r="A149" s="22">
        <v>2022</v>
      </c>
      <c r="B149" s="22" t="s">
        <v>69</v>
      </c>
      <c r="C149" s="9" t="s">
        <v>44</v>
      </c>
      <c r="D149" s="9" t="s">
        <v>38</v>
      </c>
      <c r="E149" s="9">
        <f t="shared" si="15"/>
        <v>3</v>
      </c>
      <c r="F149" s="5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1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2</v>
      </c>
    </row>
    <row r="150" spans="1:20" s="3" customFormat="1" ht="34.5" customHeight="1" x14ac:dyDescent="0.25">
      <c r="A150" s="22">
        <v>2022</v>
      </c>
      <c r="B150" s="22" t="s">
        <v>69</v>
      </c>
      <c r="C150" s="9" t="s">
        <v>44</v>
      </c>
      <c r="D150" s="9" t="s">
        <v>39</v>
      </c>
      <c r="E150" s="9">
        <f t="shared" si="15"/>
        <v>31</v>
      </c>
      <c r="F150" s="5">
        <v>6</v>
      </c>
      <c r="G150" s="4">
        <v>4</v>
      </c>
      <c r="H150" s="4">
        <v>0</v>
      </c>
      <c r="I150" s="4">
        <v>0</v>
      </c>
      <c r="J150" s="4">
        <v>0</v>
      </c>
      <c r="K150" s="4">
        <v>7</v>
      </c>
      <c r="L150" s="4">
        <v>0</v>
      </c>
      <c r="M150" s="4">
        <v>0</v>
      </c>
      <c r="N150" s="4">
        <v>8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6</v>
      </c>
    </row>
    <row r="151" spans="1:20" s="3" customFormat="1" ht="34.5" customHeight="1" x14ac:dyDescent="0.25">
      <c r="A151" s="22">
        <v>2022</v>
      </c>
      <c r="B151" s="22" t="s">
        <v>69</v>
      </c>
      <c r="C151" s="9" t="s">
        <v>8</v>
      </c>
      <c r="D151" s="9" t="s">
        <v>38</v>
      </c>
      <c r="E151" s="9">
        <f t="shared" si="15"/>
        <v>3</v>
      </c>
      <c r="F151" s="5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</v>
      </c>
      <c r="L151" s="4">
        <v>0</v>
      </c>
      <c r="M151" s="4">
        <v>0</v>
      </c>
      <c r="N151" s="4">
        <v>2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</row>
    <row r="152" spans="1:20" s="3" customFormat="1" ht="34.5" customHeight="1" x14ac:dyDescent="0.25">
      <c r="A152" s="22">
        <v>2022</v>
      </c>
      <c r="B152" s="22" t="s">
        <v>69</v>
      </c>
      <c r="C152" s="9" t="s">
        <v>8</v>
      </c>
      <c r="D152" s="9" t="s">
        <v>39</v>
      </c>
      <c r="E152" s="9">
        <f t="shared" si="15"/>
        <v>9</v>
      </c>
      <c r="F152" s="5">
        <v>3</v>
      </c>
      <c r="G152" s="4">
        <v>0</v>
      </c>
      <c r="H152" s="4">
        <v>0</v>
      </c>
      <c r="I152" s="4">
        <v>0</v>
      </c>
      <c r="J152" s="4">
        <v>0</v>
      </c>
      <c r="K152" s="4">
        <v>2</v>
      </c>
      <c r="L152" s="4">
        <v>0</v>
      </c>
      <c r="M152" s="4">
        <v>0</v>
      </c>
      <c r="N152" s="4">
        <v>4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</row>
    <row r="153" spans="1:20" s="3" customFormat="1" ht="34.5" customHeight="1" x14ac:dyDescent="0.25">
      <c r="A153" s="22">
        <v>2022</v>
      </c>
      <c r="B153" s="22" t="s">
        <v>69</v>
      </c>
      <c r="C153" s="9" t="s">
        <v>68</v>
      </c>
      <c r="D153" s="9" t="s">
        <v>38</v>
      </c>
      <c r="E153" s="9">
        <f t="shared" si="15"/>
        <v>3</v>
      </c>
      <c r="F153" s="5">
        <v>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1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</row>
    <row r="154" spans="1:20" s="3" customFormat="1" ht="34.5" customHeight="1" x14ac:dyDescent="0.25">
      <c r="A154" s="22">
        <v>2022</v>
      </c>
      <c r="B154" s="22" t="s">
        <v>69</v>
      </c>
      <c r="C154" s="9" t="s">
        <v>68</v>
      </c>
      <c r="D154" s="9" t="s">
        <v>39</v>
      </c>
      <c r="E154" s="9">
        <f t="shared" si="15"/>
        <v>6</v>
      </c>
      <c r="F154" s="5">
        <v>3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3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</row>
    <row r="155" spans="1:20" s="3" customFormat="1" ht="34.5" customHeight="1" x14ac:dyDescent="0.25">
      <c r="A155" s="22">
        <v>2022</v>
      </c>
      <c r="B155" s="22" t="s">
        <v>70</v>
      </c>
      <c r="C155" s="5" t="s">
        <v>9</v>
      </c>
      <c r="D155" s="9" t="s">
        <v>38</v>
      </c>
      <c r="E155" s="9">
        <f t="shared" si="15"/>
        <v>2</v>
      </c>
      <c r="F155" s="5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2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</row>
    <row r="156" spans="1:20" s="3" customFormat="1" ht="34.5" customHeight="1" x14ac:dyDescent="0.25">
      <c r="A156" s="22">
        <v>2022</v>
      </c>
      <c r="B156" s="22" t="s">
        <v>70</v>
      </c>
      <c r="C156" s="5" t="s">
        <v>9</v>
      </c>
      <c r="D156" s="9" t="s">
        <v>39</v>
      </c>
      <c r="E156" s="9">
        <f t="shared" si="15"/>
        <v>4</v>
      </c>
      <c r="F156" s="5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4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</row>
    <row r="157" spans="1:20" s="3" customFormat="1" ht="34.5" customHeight="1" x14ac:dyDescent="0.25">
      <c r="A157" s="22">
        <v>2023</v>
      </c>
      <c r="B157" s="23" t="s">
        <v>1</v>
      </c>
      <c r="C157" s="20" t="s">
        <v>71</v>
      </c>
      <c r="D157" s="20" t="s">
        <v>38</v>
      </c>
      <c r="E157" s="20">
        <f t="shared" si="15"/>
        <v>49</v>
      </c>
      <c r="F157" s="20">
        <f>SUM(F159,F161,F163,F165,F167,F169,F171,F173,F175,F177,F179,F181)</f>
        <v>33</v>
      </c>
      <c r="G157" s="20">
        <f t="shared" ref="G157:T157" si="17">SUM(G159,G161,G163,G165,G167,G169,G171,G173,G175,G177,G179,G181)</f>
        <v>0</v>
      </c>
      <c r="H157" s="20">
        <f t="shared" si="17"/>
        <v>0</v>
      </c>
      <c r="I157" s="20">
        <f t="shared" si="17"/>
        <v>0</v>
      </c>
      <c r="J157" s="20">
        <f t="shared" si="17"/>
        <v>0</v>
      </c>
      <c r="K157" s="20">
        <f t="shared" si="17"/>
        <v>3</v>
      </c>
      <c r="L157" s="20">
        <f t="shared" si="17"/>
        <v>0</v>
      </c>
      <c r="M157" s="20">
        <f t="shared" si="17"/>
        <v>0</v>
      </c>
      <c r="N157" s="20">
        <f t="shared" si="17"/>
        <v>13</v>
      </c>
      <c r="O157" s="20">
        <f t="shared" si="17"/>
        <v>0</v>
      </c>
      <c r="P157" s="20">
        <f t="shared" si="17"/>
        <v>0</v>
      </c>
      <c r="Q157" s="20">
        <f t="shared" si="17"/>
        <v>0</v>
      </c>
      <c r="R157" s="20">
        <f t="shared" si="17"/>
        <v>0</v>
      </c>
      <c r="S157" s="20">
        <f t="shared" si="17"/>
        <v>0</v>
      </c>
      <c r="T157" s="20">
        <f t="shared" si="17"/>
        <v>0</v>
      </c>
    </row>
    <row r="158" spans="1:20" s="3" customFormat="1" ht="34.5" customHeight="1" x14ac:dyDescent="0.25">
      <c r="A158" s="22">
        <v>2023</v>
      </c>
      <c r="B158" s="23" t="s">
        <v>1</v>
      </c>
      <c r="C158" s="20" t="s">
        <v>71</v>
      </c>
      <c r="D158" s="20" t="s">
        <v>39</v>
      </c>
      <c r="E158" s="20">
        <f t="shared" si="15"/>
        <v>92</v>
      </c>
      <c r="F158" s="20">
        <f>SUM(F160,F162,F164,F166,F168,F170,F172,F174,F176,F178,F180,F182)</f>
        <v>51</v>
      </c>
      <c r="G158" s="20">
        <f t="shared" ref="G158:T158" si="18">SUM(G160,G162,G164,G166,G168,G170,G172,G174,G176,G178,G180,G182)</f>
        <v>0</v>
      </c>
      <c r="H158" s="20">
        <f t="shared" si="18"/>
        <v>0</v>
      </c>
      <c r="I158" s="20">
        <f t="shared" si="18"/>
        <v>0</v>
      </c>
      <c r="J158" s="20">
        <f t="shared" si="18"/>
        <v>0</v>
      </c>
      <c r="K158" s="20">
        <f t="shared" si="18"/>
        <v>13</v>
      </c>
      <c r="L158" s="20">
        <f t="shared" si="18"/>
        <v>0</v>
      </c>
      <c r="M158" s="20">
        <f t="shared" si="18"/>
        <v>0</v>
      </c>
      <c r="N158" s="20">
        <f t="shared" si="18"/>
        <v>28</v>
      </c>
      <c r="O158" s="20">
        <f t="shared" si="18"/>
        <v>0</v>
      </c>
      <c r="P158" s="20">
        <f t="shared" si="18"/>
        <v>0</v>
      </c>
      <c r="Q158" s="20">
        <f t="shared" si="18"/>
        <v>0</v>
      </c>
      <c r="R158" s="20">
        <f t="shared" si="18"/>
        <v>0</v>
      </c>
      <c r="S158" s="20">
        <f t="shared" si="18"/>
        <v>0</v>
      </c>
      <c r="T158" s="20">
        <f t="shared" si="18"/>
        <v>0</v>
      </c>
    </row>
    <row r="159" spans="1:20" s="3" customFormat="1" ht="34.5" customHeight="1" x14ac:dyDescent="0.25">
      <c r="A159" s="22">
        <v>2023</v>
      </c>
      <c r="B159" s="22" t="s">
        <v>2</v>
      </c>
      <c r="C159" s="9" t="s">
        <v>40</v>
      </c>
      <c r="D159" s="9" t="s">
        <v>38</v>
      </c>
      <c r="E159" s="9">
        <f t="shared" si="15"/>
        <v>8</v>
      </c>
      <c r="F159" s="9">
        <v>7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1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</row>
    <row r="160" spans="1:20" s="3" customFormat="1" ht="34.5" customHeight="1" x14ac:dyDescent="0.25">
      <c r="A160" s="22">
        <v>2023</v>
      </c>
      <c r="B160" s="22" t="s">
        <v>2</v>
      </c>
      <c r="C160" s="9" t="s">
        <v>40</v>
      </c>
      <c r="D160" s="9" t="s">
        <v>39</v>
      </c>
      <c r="E160" s="9">
        <f t="shared" si="15"/>
        <v>5</v>
      </c>
      <c r="F160" s="9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5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</row>
    <row r="161" spans="1:20" s="3" customFormat="1" ht="34.5" customHeight="1" x14ac:dyDescent="0.25">
      <c r="A161" s="22">
        <v>2023</v>
      </c>
      <c r="B161" s="22" t="s">
        <v>2</v>
      </c>
      <c r="C161" s="9" t="s">
        <v>65</v>
      </c>
      <c r="D161" s="9" t="s">
        <v>38</v>
      </c>
      <c r="E161" s="9">
        <f t="shared" si="15"/>
        <v>3</v>
      </c>
      <c r="F161" s="9">
        <v>1</v>
      </c>
      <c r="G161" s="4">
        <v>0</v>
      </c>
      <c r="H161" s="4">
        <v>0</v>
      </c>
      <c r="I161" s="4">
        <v>0</v>
      </c>
      <c r="J161" s="4">
        <v>0</v>
      </c>
      <c r="K161" s="4">
        <v>1</v>
      </c>
      <c r="L161" s="4">
        <v>0</v>
      </c>
      <c r="M161" s="4">
        <v>0</v>
      </c>
      <c r="N161" s="4">
        <v>1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</row>
    <row r="162" spans="1:20" s="3" customFormat="1" ht="34.5" customHeight="1" x14ac:dyDescent="0.25">
      <c r="A162" s="22">
        <v>2023</v>
      </c>
      <c r="B162" s="22" t="s">
        <v>2</v>
      </c>
      <c r="C162" s="9" t="s">
        <v>65</v>
      </c>
      <c r="D162" s="9" t="s">
        <v>39</v>
      </c>
      <c r="E162" s="9">
        <f t="shared" si="15"/>
        <v>19</v>
      </c>
      <c r="F162" s="9">
        <v>5</v>
      </c>
      <c r="G162" s="4">
        <v>0</v>
      </c>
      <c r="H162" s="4">
        <v>0</v>
      </c>
      <c r="I162" s="4">
        <v>0</v>
      </c>
      <c r="J162" s="4">
        <v>0</v>
      </c>
      <c r="K162" s="4">
        <v>8</v>
      </c>
      <c r="L162" s="4">
        <v>0</v>
      </c>
      <c r="M162" s="4">
        <v>0</v>
      </c>
      <c r="N162" s="4">
        <v>6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</row>
    <row r="163" spans="1:20" s="3" customFormat="1" ht="34.5" customHeight="1" x14ac:dyDescent="0.25">
      <c r="A163" s="22">
        <v>2023</v>
      </c>
      <c r="B163" s="22" t="s">
        <v>2</v>
      </c>
      <c r="C163" s="9" t="s">
        <v>12</v>
      </c>
      <c r="D163" s="9" t="s">
        <v>38</v>
      </c>
      <c r="E163" s="9">
        <f t="shared" si="15"/>
        <v>0</v>
      </c>
      <c r="F163" s="9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</row>
    <row r="164" spans="1:20" s="3" customFormat="1" ht="34.5" customHeight="1" x14ac:dyDescent="0.25">
      <c r="A164" s="22">
        <v>2023</v>
      </c>
      <c r="B164" s="22" t="s">
        <v>2</v>
      </c>
      <c r="C164" s="9" t="s">
        <v>12</v>
      </c>
      <c r="D164" s="9" t="s">
        <v>39</v>
      </c>
      <c r="E164" s="9">
        <f t="shared" si="15"/>
        <v>7</v>
      </c>
      <c r="F164" s="9">
        <v>7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</row>
    <row r="165" spans="1:20" s="3" customFormat="1" ht="34.5" customHeight="1" x14ac:dyDescent="0.25">
      <c r="A165" s="22">
        <v>2023</v>
      </c>
      <c r="B165" s="22" t="s">
        <v>2</v>
      </c>
      <c r="C165" s="9" t="s">
        <v>41</v>
      </c>
      <c r="D165" s="9" t="s">
        <v>38</v>
      </c>
      <c r="E165" s="9">
        <f t="shared" si="15"/>
        <v>9</v>
      </c>
      <c r="F165" s="9">
        <v>5</v>
      </c>
      <c r="G165" s="4">
        <v>0</v>
      </c>
      <c r="H165" s="4">
        <v>0</v>
      </c>
      <c r="I165" s="4">
        <v>0</v>
      </c>
      <c r="J165" s="4">
        <v>0</v>
      </c>
      <c r="K165" s="4">
        <v>1</v>
      </c>
      <c r="L165" s="4">
        <v>0</v>
      </c>
      <c r="M165" s="4">
        <v>0</v>
      </c>
      <c r="N165" s="4">
        <v>3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</row>
    <row r="166" spans="1:20" s="3" customFormat="1" ht="34.5" customHeight="1" x14ac:dyDescent="0.25">
      <c r="A166" s="22">
        <v>2023</v>
      </c>
      <c r="B166" s="22" t="s">
        <v>2</v>
      </c>
      <c r="C166" s="9" t="s">
        <v>41</v>
      </c>
      <c r="D166" s="9" t="s">
        <v>39</v>
      </c>
      <c r="E166" s="9">
        <f t="shared" si="15"/>
        <v>3</v>
      </c>
      <c r="F166" s="9">
        <v>3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</row>
    <row r="167" spans="1:20" s="3" customFormat="1" ht="34.5" customHeight="1" x14ac:dyDescent="0.25">
      <c r="A167" s="22">
        <v>2023</v>
      </c>
      <c r="B167" s="22" t="s">
        <v>2</v>
      </c>
      <c r="C167" s="9" t="s">
        <v>7</v>
      </c>
      <c r="D167" s="9" t="s">
        <v>38</v>
      </c>
      <c r="E167" s="9">
        <f t="shared" si="15"/>
        <v>3</v>
      </c>
      <c r="F167" s="9">
        <v>2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1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</row>
    <row r="168" spans="1:20" s="3" customFormat="1" ht="34.5" customHeight="1" x14ac:dyDescent="0.25">
      <c r="A168" s="22">
        <v>2023</v>
      </c>
      <c r="B168" s="22" t="s">
        <v>2</v>
      </c>
      <c r="C168" s="9" t="s">
        <v>7</v>
      </c>
      <c r="D168" s="9" t="s">
        <v>39</v>
      </c>
      <c r="E168" s="9">
        <f t="shared" si="15"/>
        <v>15</v>
      </c>
      <c r="F168" s="9">
        <v>10</v>
      </c>
      <c r="G168" s="4">
        <v>0</v>
      </c>
      <c r="H168" s="4">
        <v>0</v>
      </c>
      <c r="I168" s="4">
        <v>0</v>
      </c>
      <c r="J168" s="4">
        <v>0</v>
      </c>
      <c r="K168" s="4">
        <v>2</v>
      </c>
      <c r="L168" s="4">
        <v>0</v>
      </c>
      <c r="M168" s="4">
        <v>0</v>
      </c>
      <c r="N168" s="4">
        <v>3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</row>
    <row r="169" spans="1:20" s="3" customFormat="1" ht="34.5" customHeight="1" x14ac:dyDescent="0.25">
      <c r="A169" s="22">
        <v>2023</v>
      </c>
      <c r="B169" s="22" t="s">
        <v>2</v>
      </c>
      <c r="C169" s="9" t="s">
        <v>42</v>
      </c>
      <c r="D169" s="9" t="s">
        <v>38</v>
      </c>
      <c r="E169" s="9">
        <f t="shared" si="15"/>
        <v>0</v>
      </c>
      <c r="F169" s="9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</row>
    <row r="170" spans="1:20" s="3" customFormat="1" ht="34.5" customHeight="1" x14ac:dyDescent="0.25">
      <c r="A170" s="22">
        <v>2023</v>
      </c>
      <c r="B170" s="22" t="s">
        <v>2</v>
      </c>
      <c r="C170" s="9" t="s">
        <v>42</v>
      </c>
      <c r="D170" s="9" t="s">
        <v>39</v>
      </c>
      <c r="E170" s="9">
        <f t="shared" si="15"/>
        <v>0</v>
      </c>
      <c r="F170" s="9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</row>
    <row r="171" spans="1:20" s="3" customFormat="1" ht="34.5" customHeight="1" x14ac:dyDescent="0.25">
      <c r="A171" s="22">
        <v>2023</v>
      </c>
      <c r="B171" s="22" t="s">
        <v>2</v>
      </c>
      <c r="C171" s="9" t="s">
        <v>43</v>
      </c>
      <c r="D171" s="9" t="s">
        <v>38</v>
      </c>
      <c r="E171" s="9">
        <f t="shared" si="15"/>
        <v>5</v>
      </c>
      <c r="F171" s="9">
        <v>5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</row>
    <row r="172" spans="1:20" s="3" customFormat="1" ht="34.5" customHeight="1" x14ac:dyDescent="0.25">
      <c r="A172" s="22">
        <v>2023</v>
      </c>
      <c r="B172" s="22" t="s">
        <v>2</v>
      </c>
      <c r="C172" s="9" t="s">
        <v>43</v>
      </c>
      <c r="D172" s="9" t="s">
        <v>39</v>
      </c>
      <c r="E172" s="9">
        <f t="shared" si="15"/>
        <v>2</v>
      </c>
      <c r="F172" s="9">
        <v>0</v>
      </c>
      <c r="G172" s="4">
        <v>0</v>
      </c>
      <c r="H172" s="4">
        <v>0</v>
      </c>
      <c r="I172" s="4">
        <v>0</v>
      </c>
      <c r="J172" s="4">
        <v>0</v>
      </c>
      <c r="K172" s="4">
        <v>1</v>
      </c>
      <c r="L172" s="4">
        <v>0</v>
      </c>
      <c r="M172" s="4">
        <v>0</v>
      </c>
      <c r="N172" s="4">
        <v>1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</row>
    <row r="173" spans="1:20" s="3" customFormat="1" ht="34.5" customHeight="1" x14ac:dyDescent="0.25">
      <c r="A173" s="22">
        <v>2023</v>
      </c>
      <c r="B173" s="22" t="s">
        <v>2</v>
      </c>
      <c r="C173" s="9" t="s">
        <v>10</v>
      </c>
      <c r="D173" s="9" t="s">
        <v>38</v>
      </c>
      <c r="E173" s="9">
        <f t="shared" si="15"/>
        <v>4</v>
      </c>
      <c r="F173" s="9">
        <v>4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</row>
    <row r="174" spans="1:20" s="3" customFormat="1" ht="34.5" customHeight="1" x14ac:dyDescent="0.25">
      <c r="A174" s="22">
        <v>2023</v>
      </c>
      <c r="B174" s="22" t="s">
        <v>2</v>
      </c>
      <c r="C174" s="9" t="s">
        <v>10</v>
      </c>
      <c r="D174" s="9" t="s">
        <v>39</v>
      </c>
      <c r="E174" s="9">
        <f t="shared" si="15"/>
        <v>4</v>
      </c>
      <c r="F174" s="9">
        <v>2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2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</row>
    <row r="175" spans="1:20" s="3" customFormat="1" ht="34.5" customHeight="1" x14ac:dyDescent="0.25">
      <c r="A175" s="22">
        <v>2023</v>
      </c>
      <c r="B175" s="22" t="s">
        <v>69</v>
      </c>
      <c r="C175" s="9" t="s">
        <v>44</v>
      </c>
      <c r="D175" s="9" t="s">
        <v>38</v>
      </c>
      <c r="E175" s="9">
        <f t="shared" si="15"/>
        <v>3</v>
      </c>
      <c r="F175" s="9">
        <v>2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1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</row>
    <row r="176" spans="1:20" s="3" customFormat="1" ht="34.5" customHeight="1" x14ac:dyDescent="0.25">
      <c r="A176" s="22">
        <v>2023</v>
      </c>
      <c r="B176" s="22" t="s">
        <v>69</v>
      </c>
      <c r="C176" s="9" t="s">
        <v>44</v>
      </c>
      <c r="D176" s="9" t="s">
        <v>39</v>
      </c>
      <c r="E176" s="9">
        <f t="shared" si="15"/>
        <v>17</v>
      </c>
      <c r="F176" s="9">
        <v>12</v>
      </c>
      <c r="G176" s="4">
        <v>0</v>
      </c>
      <c r="H176" s="4">
        <v>0</v>
      </c>
      <c r="I176" s="4">
        <v>0</v>
      </c>
      <c r="J176" s="4">
        <v>0</v>
      </c>
      <c r="K176" s="4">
        <v>1</v>
      </c>
      <c r="L176" s="4">
        <v>0</v>
      </c>
      <c r="M176" s="4">
        <v>0</v>
      </c>
      <c r="N176" s="4">
        <v>4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</row>
    <row r="177" spans="1:20" s="3" customFormat="1" ht="34.5" customHeight="1" x14ac:dyDescent="0.25">
      <c r="A177" s="22">
        <v>2023</v>
      </c>
      <c r="B177" s="22" t="s">
        <v>69</v>
      </c>
      <c r="C177" s="9" t="s">
        <v>8</v>
      </c>
      <c r="D177" s="9" t="s">
        <v>38</v>
      </c>
      <c r="E177" s="9">
        <f t="shared" si="15"/>
        <v>11</v>
      </c>
      <c r="F177" s="9">
        <v>6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0</v>
      </c>
      <c r="N177" s="4">
        <v>4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</row>
    <row r="178" spans="1:20" s="3" customFormat="1" ht="34.5" customHeight="1" x14ac:dyDescent="0.25">
      <c r="A178" s="22">
        <v>2023</v>
      </c>
      <c r="B178" s="22" t="s">
        <v>69</v>
      </c>
      <c r="C178" s="9" t="s">
        <v>8</v>
      </c>
      <c r="D178" s="9" t="s">
        <v>39</v>
      </c>
      <c r="E178" s="9">
        <f t="shared" si="15"/>
        <v>16</v>
      </c>
      <c r="F178" s="9">
        <v>11</v>
      </c>
      <c r="G178" s="4">
        <v>0</v>
      </c>
      <c r="H178" s="4">
        <v>0</v>
      </c>
      <c r="I178" s="4">
        <v>0</v>
      </c>
      <c r="J178" s="4">
        <v>0</v>
      </c>
      <c r="K178" s="4">
        <v>1</v>
      </c>
      <c r="L178" s="4">
        <v>0</v>
      </c>
      <c r="M178" s="4">
        <v>0</v>
      </c>
      <c r="N178" s="4">
        <v>4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</row>
    <row r="179" spans="1:20" s="3" customFormat="1" ht="34.5" customHeight="1" x14ac:dyDescent="0.25">
      <c r="A179" s="22">
        <v>2023</v>
      </c>
      <c r="B179" s="22" t="s">
        <v>69</v>
      </c>
      <c r="C179" s="9" t="s">
        <v>68</v>
      </c>
      <c r="D179" s="9" t="s">
        <v>38</v>
      </c>
      <c r="E179" s="9">
        <f t="shared" si="15"/>
        <v>3</v>
      </c>
      <c r="F179" s="9">
        <v>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2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</row>
    <row r="180" spans="1:20" s="3" customFormat="1" ht="34.5" customHeight="1" x14ac:dyDescent="0.25">
      <c r="A180" s="22">
        <v>2023</v>
      </c>
      <c r="B180" s="22" t="s">
        <v>69</v>
      </c>
      <c r="C180" s="9" t="s">
        <v>68</v>
      </c>
      <c r="D180" s="9" t="s">
        <v>39</v>
      </c>
      <c r="E180" s="9">
        <f t="shared" si="15"/>
        <v>4</v>
      </c>
      <c r="F180" s="9">
        <v>1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3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</row>
    <row r="181" spans="1:20" s="3" customFormat="1" ht="34.5" customHeight="1" x14ac:dyDescent="0.25">
      <c r="A181" s="22">
        <v>2023</v>
      </c>
      <c r="B181" s="22" t="s">
        <v>70</v>
      </c>
      <c r="C181" s="9" t="s">
        <v>9</v>
      </c>
      <c r="D181" s="9" t="s">
        <v>38</v>
      </c>
      <c r="E181" s="9">
        <f t="shared" si="15"/>
        <v>0</v>
      </c>
      <c r="F181" s="9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</row>
    <row r="182" spans="1:20" s="3" customFormat="1" ht="34.5" customHeight="1" x14ac:dyDescent="0.25">
      <c r="A182" s="22">
        <v>2023</v>
      </c>
      <c r="B182" s="22" t="s">
        <v>70</v>
      </c>
      <c r="C182" s="9" t="s">
        <v>9</v>
      </c>
      <c r="D182" s="9" t="s">
        <v>39</v>
      </c>
      <c r="E182" s="9">
        <f t="shared" si="15"/>
        <v>0</v>
      </c>
      <c r="F182" s="9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</row>
    <row r="183" spans="1:20" s="3" customFormat="1" ht="34.5" customHeight="1" x14ac:dyDescent="0.25">
      <c r="A183" s="22">
        <v>2024</v>
      </c>
      <c r="B183" s="23" t="s">
        <v>1</v>
      </c>
      <c r="C183" s="20" t="s">
        <v>71</v>
      </c>
      <c r="D183" s="20" t="s">
        <v>38</v>
      </c>
      <c r="E183" s="20">
        <f t="shared" si="15"/>
        <v>111</v>
      </c>
      <c r="F183" s="21">
        <f>SUM(F185,F187,F189,F191,F193,F195,F197,F199,F201,F203,F207,F205,F209,F211,F213,F215,F217,F219,F221,F223,F225,F227,F229,F231,F233)</f>
        <v>73</v>
      </c>
      <c r="G183" s="21">
        <f t="shared" ref="G183:T183" si="19">SUM(G185,G187,G189,G191,G193,G195,G197,G199,G201,G203,G207,G205,G209,G211,G213,G215,G217,G219,G221,G223,G225,G227,G229,G231,G233)</f>
        <v>20</v>
      </c>
      <c r="H183" s="21">
        <f t="shared" si="19"/>
        <v>0</v>
      </c>
      <c r="I183" s="21">
        <f t="shared" si="19"/>
        <v>0</v>
      </c>
      <c r="J183" s="21">
        <f t="shared" si="19"/>
        <v>0</v>
      </c>
      <c r="K183" s="21">
        <f t="shared" si="19"/>
        <v>9</v>
      </c>
      <c r="L183" s="21">
        <f t="shared" si="19"/>
        <v>0</v>
      </c>
      <c r="M183" s="21">
        <f t="shared" si="19"/>
        <v>9</v>
      </c>
      <c r="N183" s="21">
        <f t="shared" si="19"/>
        <v>0</v>
      </c>
      <c r="O183" s="21">
        <f t="shared" si="19"/>
        <v>0</v>
      </c>
      <c r="P183" s="21">
        <f t="shared" si="19"/>
        <v>0</v>
      </c>
      <c r="Q183" s="21">
        <f t="shared" si="19"/>
        <v>0</v>
      </c>
      <c r="R183" s="21">
        <f t="shared" si="19"/>
        <v>0</v>
      </c>
      <c r="S183" s="21">
        <f t="shared" si="19"/>
        <v>0</v>
      </c>
      <c r="T183" s="21">
        <f t="shared" si="19"/>
        <v>0</v>
      </c>
    </row>
    <row r="184" spans="1:20" s="3" customFormat="1" ht="34.5" customHeight="1" x14ac:dyDescent="0.25">
      <c r="A184" s="22">
        <v>2024</v>
      </c>
      <c r="B184" s="23" t="s">
        <v>1</v>
      </c>
      <c r="C184" s="20" t="s">
        <v>71</v>
      </c>
      <c r="D184" s="20" t="s">
        <v>39</v>
      </c>
      <c r="E184" s="20">
        <f t="shared" si="15"/>
        <v>125</v>
      </c>
      <c r="F184" s="21">
        <f>SUM(F186,F188,F190,F192,F194,F196,F198,F200,F202,F204,F206,F208,F210,F212,F214,F216,F218,F220,F222,F224,F226,F228,F230,F232,F234)</f>
        <v>66</v>
      </c>
      <c r="G184" s="21">
        <f t="shared" ref="G184:T184" si="20">SUM(G186,G188,G190,G192,G194,G196,G198,G200,G202,G204,G206,G208,G210,G212,G214,G216,G218,G220,G222,G224,G226,G228,G230,G232,G234)</f>
        <v>28</v>
      </c>
      <c r="H184" s="21">
        <f t="shared" si="20"/>
        <v>0</v>
      </c>
      <c r="I184" s="21">
        <f t="shared" si="20"/>
        <v>0</v>
      </c>
      <c r="J184" s="21">
        <f t="shared" si="20"/>
        <v>0</v>
      </c>
      <c r="K184" s="21">
        <f t="shared" si="20"/>
        <v>7</v>
      </c>
      <c r="L184" s="21">
        <f t="shared" si="20"/>
        <v>0</v>
      </c>
      <c r="M184" s="21">
        <f t="shared" si="20"/>
        <v>24</v>
      </c>
      <c r="N184" s="21">
        <f t="shared" si="20"/>
        <v>0</v>
      </c>
      <c r="O184" s="21">
        <f t="shared" si="20"/>
        <v>0</v>
      </c>
      <c r="P184" s="21">
        <f t="shared" si="20"/>
        <v>0</v>
      </c>
      <c r="Q184" s="21">
        <f t="shared" si="20"/>
        <v>0</v>
      </c>
      <c r="R184" s="21">
        <f t="shared" si="20"/>
        <v>0</v>
      </c>
      <c r="S184" s="21">
        <f t="shared" si="20"/>
        <v>0</v>
      </c>
      <c r="T184" s="21">
        <f t="shared" si="20"/>
        <v>0</v>
      </c>
    </row>
    <row r="185" spans="1:20" s="3" customFormat="1" ht="34.5" customHeight="1" x14ac:dyDescent="0.25">
      <c r="A185" s="22">
        <v>2024</v>
      </c>
      <c r="B185" s="22" t="s">
        <v>2</v>
      </c>
      <c r="C185" s="9" t="s">
        <v>40</v>
      </c>
      <c r="D185" s="9" t="s">
        <v>38</v>
      </c>
      <c r="E185" s="9">
        <f t="shared" si="15"/>
        <v>3</v>
      </c>
      <c r="F185" s="5">
        <v>0</v>
      </c>
      <c r="G185" s="4">
        <v>2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1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</row>
    <row r="186" spans="1:20" s="3" customFormat="1" ht="34.5" customHeight="1" x14ac:dyDescent="0.25">
      <c r="A186" s="22">
        <v>2024</v>
      </c>
      <c r="B186" s="22" t="s">
        <v>2</v>
      </c>
      <c r="C186" s="9" t="s">
        <v>40</v>
      </c>
      <c r="D186" s="9" t="s">
        <v>39</v>
      </c>
      <c r="E186" s="9">
        <f t="shared" si="15"/>
        <v>10</v>
      </c>
      <c r="F186" s="5">
        <v>3</v>
      </c>
      <c r="G186" s="4">
        <v>4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3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</row>
    <row r="187" spans="1:20" s="3" customFormat="1" ht="34.5" customHeight="1" x14ac:dyDescent="0.25">
      <c r="A187" s="22">
        <v>2024</v>
      </c>
      <c r="B187" s="22" t="s">
        <v>2</v>
      </c>
      <c r="C187" s="9" t="s">
        <v>44</v>
      </c>
      <c r="D187" s="9" t="s">
        <v>38</v>
      </c>
      <c r="E187" s="9">
        <f t="shared" si="15"/>
        <v>0</v>
      </c>
      <c r="F187" s="5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</row>
    <row r="188" spans="1:20" s="3" customFormat="1" ht="34.5" customHeight="1" x14ac:dyDescent="0.25">
      <c r="A188" s="22">
        <v>2024</v>
      </c>
      <c r="B188" s="22" t="s">
        <v>2</v>
      </c>
      <c r="C188" s="9" t="s">
        <v>44</v>
      </c>
      <c r="D188" s="9" t="s">
        <v>39</v>
      </c>
      <c r="E188" s="9">
        <f t="shared" si="15"/>
        <v>0</v>
      </c>
      <c r="F188" s="5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</row>
    <row r="189" spans="1:20" s="3" customFormat="1" ht="34.5" customHeight="1" x14ac:dyDescent="0.25">
      <c r="A189" s="22">
        <v>2024</v>
      </c>
      <c r="B189" s="22" t="s">
        <v>2</v>
      </c>
      <c r="C189" s="5" t="s">
        <v>11</v>
      </c>
      <c r="D189" s="9" t="s">
        <v>38</v>
      </c>
      <c r="E189" s="9">
        <f t="shared" si="15"/>
        <v>9</v>
      </c>
      <c r="F189" s="5">
        <v>9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</row>
    <row r="190" spans="1:20" s="3" customFormat="1" ht="34.5" customHeight="1" x14ac:dyDescent="0.25">
      <c r="A190" s="22">
        <v>2024</v>
      </c>
      <c r="B190" s="22" t="s">
        <v>2</v>
      </c>
      <c r="C190" s="5" t="s">
        <v>11</v>
      </c>
      <c r="D190" s="9" t="s">
        <v>39</v>
      </c>
      <c r="E190" s="9">
        <f t="shared" si="15"/>
        <v>2</v>
      </c>
      <c r="F190" s="5">
        <v>1</v>
      </c>
      <c r="G190" s="4">
        <v>0</v>
      </c>
      <c r="H190" s="4">
        <v>0</v>
      </c>
      <c r="I190" s="4">
        <v>0</v>
      </c>
      <c r="J190" s="4">
        <v>0</v>
      </c>
      <c r="K190" s="4">
        <v>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</row>
    <row r="191" spans="1:20" s="3" customFormat="1" ht="34.5" customHeight="1" x14ac:dyDescent="0.25">
      <c r="A191" s="22">
        <v>2024</v>
      </c>
      <c r="B191" s="22" t="s">
        <v>2</v>
      </c>
      <c r="C191" s="5" t="s">
        <v>66</v>
      </c>
      <c r="D191" s="9" t="s">
        <v>38</v>
      </c>
      <c r="E191" s="9">
        <f t="shared" si="15"/>
        <v>5</v>
      </c>
      <c r="F191" s="5">
        <v>0</v>
      </c>
      <c r="G191" s="4">
        <v>3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2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</row>
    <row r="192" spans="1:20" s="3" customFormat="1" ht="34.5" customHeight="1" x14ac:dyDescent="0.25">
      <c r="A192" s="22">
        <v>2024</v>
      </c>
      <c r="B192" s="22" t="s">
        <v>2</v>
      </c>
      <c r="C192" s="5" t="s">
        <v>67</v>
      </c>
      <c r="D192" s="9" t="s">
        <v>39</v>
      </c>
      <c r="E192" s="9">
        <f t="shared" si="15"/>
        <v>12</v>
      </c>
      <c r="F192" s="5">
        <v>1</v>
      </c>
      <c r="G192" s="4">
        <v>7</v>
      </c>
      <c r="H192" s="4">
        <v>0</v>
      </c>
      <c r="I192" s="4">
        <v>0</v>
      </c>
      <c r="J192" s="4">
        <v>0</v>
      </c>
      <c r="K192" s="4">
        <v>1</v>
      </c>
      <c r="L192" s="4">
        <v>0</v>
      </c>
      <c r="M192" s="4">
        <v>3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</row>
    <row r="193" spans="1:20" s="3" customFormat="1" ht="34.5" customHeight="1" x14ac:dyDescent="0.25">
      <c r="A193" s="22">
        <v>2024</v>
      </c>
      <c r="B193" s="22" t="s">
        <v>2</v>
      </c>
      <c r="C193" s="5" t="s">
        <v>12</v>
      </c>
      <c r="D193" s="9" t="s">
        <v>38</v>
      </c>
      <c r="E193" s="9">
        <f t="shared" si="15"/>
        <v>0</v>
      </c>
      <c r="F193" s="5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</row>
    <row r="194" spans="1:20" s="3" customFormat="1" ht="34.5" customHeight="1" x14ac:dyDescent="0.25">
      <c r="A194" s="22">
        <v>2024</v>
      </c>
      <c r="B194" s="22" t="s">
        <v>2</v>
      </c>
      <c r="C194" s="5" t="s">
        <v>12</v>
      </c>
      <c r="D194" s="9" t="s">
        <v>39</v>
      </c>
      <c r="E194" s="9">
        <f t="shared" si="15"/>
        <v>1</v>
      </c>
      <c r="F194" s="5">
        <v>1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</row>
    <row r="195" spans="1:20" s="3" customFormat="1" ht="34.5" customHeight="1" x14ac:dyDescent="0.25">
      <c r="A195" s="22">
        <v>2024</v>
      </c>
      <c r="B195" s="22" t="s">
        <v>2</v>
      </c>
      <c r="C195" s="5" t="s">
        <v>12</v>
      </c>
      <c r="D195" s="9" t="s">
        <v>38</v>
      </c>
      <c r="E195" s="9">
        <f t="shared" si="15"/>
        <v>0</v>
      </c>
      <c r="F195" s="5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</row>
    <row r="196" spans="1:20" s="3" customFormat="1" ht="34.5" customHeight="1" x14ac:dyDescent="0.25">
      <c r="A196" s="22">
        <v>2024</v>
      </c>
      <c r="B196" s="22" t="s">
        <v>2</v>
      </c>
      <c r="C196" s="5" t="s">
        <v>12</v>
      </c>
      <c r="D196" s="9" t="s">
        <v>39</v>
      </c>
      <c r="E196" s="9">
        <f t="shared" ref="E196:E234" si="21">SUM(F196:T196)</f>
        <v>4</v>
      </c>
      <c r="F196" s="5">
        <v>1</v>
      </c>
      <c r="G196" s="4">
        <v>3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</row>
    <row r="197" spans="1:20" s="3" customFormat="1" ht="34.5" customHeight="1" x14ac:dyDescent="0.25">
      <c r="A197" s="22">
        <v>2024</v>
      </c>
      <c r="B197" s="22" t="s">
        <v>2</v>
      </c>
      <c r="C197" s="9" t="s">
        <v>41</v>
      </c>
      <c r="D197" s="9" t="s">
        <v>38</v>
      </c>
      <c r="E197" s="9">
        <f t="shared" si="21"/>
        <v>20</v>
      </c>
      <c r="F197" s="5">
        <v>4</v>
      </c>
      <c r="G197" s="4">
        <v>10</v>
      </c>
      <c r="H197" s="4">
        <v>0</v>
      </c>
      <c r="I197" s="4">
        <v>0</v>
      </c>
      <c r="J197" s="4">
        <v>0</v>
      </c>
      <c r="K197" s="4">
        <v>4</v>
      </c>
      <c r="L197" s="4">
        <v>0</v>
      </c>
      <c r="M197" s="4">
        <v>2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</row>
    <row r="198" spans="1:20" s="3" customFormat="1" ht="34.5" customHeight="1" x14ac:dyDescent="0.25">
      <c r="A198" s="22">
        <v>2024</v>
      </c>
      <c r="B198" s="22" t="s">
        <v>2</v>
      </c>
      <c r="C198" s="9" t="s">
        <v>41</v>
      </c>
      <c r="D198" s="9" t="s">
        <v>39</v>
      </c>
      <c r="E198" s="9">
        <f t="shared" si="21"/>
        <v>4</v>
      </c>
      <c r="F198" s="5">
        <v>1</v>
      </c>
      <c r="G198" s="4">
        <v>2</v>
      </c>
      <c r="H198" s="4">
        <v>0</v>
      </c>
      <c r="I198" s="4">
        <v>0</v>
      </c>
      <c r="J198" s="4">
        <v>0</v>
      </c>
      <c r="K198" s="4">
        <v>1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</row>
    <row r="199" spans="1:20" s="3" customFormat="1" ht="34.5" customHeight="1" x14ac:dyDescent="0.25">
      <c r="A199" s="22">
        <v>2024</v>
      </c>
      <c r="B199" s="22" t="s">
        <v>2</v>
      </c>
      <c r="C199" s="5" t="s">
        <v>13</v>
      </c>
      <c r="D199" s="9" t="s">
        <v>38</v>
      </c>
      <c r="E199" s="9">
        <f t="shared" si="21"/>
        <v>4</v>
      </c>
      <c r="F199" s="5">
        <v>4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</row>
    <row r="200" spans="1:20" s="3" customFormat="1" ht="34.5" customHeight="1" x14ac:dyDescent="0.25">
      <c r="A200" s="22">
        <v>2024</v>
      </c>
      <c r="B200" s="22" t="s">
        <v>2</v>
      </c>
      <c r="C200" s="5" t="s">
        <v>13</v>
      </c>
      <c r="D200" s="9" t="s">
        <v>39</v>
      </c>
      <c r="E200" s="9">
        <f t="shared" si="21"/>
        <v>3</v>
      </c>
      <c r="F200" s="5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</row>
    <row r="201" spans="1:20" s="3" customFormat="1" ht="34.5" customHeight="1" x14ac:dyDescent="0.25">
      <c r="A201" s="22">
        <v>2024</v>
      </c>
      <c r="B201" s="22" t="s">
        <v>2</v>
      </c>
      <c r="C201" s="5" t="s">
        <v>14</v>
      </c>
      <c r="D201" s="9" t="s">
        <v>38</v>
      </c>
      <c r="E201" s="9">
        <f t="shared" si="21"/>
        <v>1</v>
      </c>
      <c r="F201" s="5">
        <v>1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</row>
    <row r="202" spans="1:20" s="3" customFormat="1" ht="34.5" customHeight="1" x14ac:dyDescent="0.25">
      <c r="A202" s="22">
        <v>2024</v>
      </c>
      <c r="B202" s="22" t="s">
        <v>2</v>
      </c>
      <c r="C202" s="5" t="s">
        <v>14</v>
      </c>
      <c r="D202" s="9" t="s">
        <v>39</v>
      </c>
      <c r="E202" s="9">
        <f t="shared" si="21"/>
        <v>2</v>
      </c>
      <c r="F202" s="5">
        <v>1</v>
      </c>
      <c r="G202" s="4">
        <v>0</v>
      </c>
      <c r="H202" s="4">
        <v>0</v>
      </c>
      <c r="I202" s="4">
        <v>0</v>
      </c>
      <c r="J202" s="4">
        <v>0</v>
      </c>
      <c r="K202" s="4">
        <v>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</row>
    <row r="203" spans="1:20" s="3" customFormat="1" ht="34.5" customHeight="1" x14ac:dyDescent="0.25">
      <c r="A203" s="22">
        <v>2024</v>
      </c>
      <c r="B203" s="22" t="s">
        <v>2</v>
      </c>
      <c r="C203" s="9" t="s">
        <v>42</v>
      </c>
      <c r="D203" s="9" t="s">
        <v>38</v>
      </c>
      <c r="E203" s="9">
        <f t="shared" si="21"/>
        <v>0</v>
      </c>
      <c r="F203" s="5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</row>
    <row r="204" spans="1:20" s="3" customFormat="1" ht="34.5" customHeight="1" x14ac:dyDescent="0.25">
      <c r="A204" s="22">
        <v>2024</v>
      </c>
      <c r="B204" s="22" t="s">
        <v>2</v>
      </c>
      <c r="C204" s="9" t="s">
        <v>42</v>
      </c>
      <c r="D204" s="9" t="s">
        <v>39</v>
      </c>
      <c r="E204" s="9">
        <f t="shared" si="21"/>
        <v>0</v>
      </c>
      <c r="F204" s="5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</row>
    <row r="205" spans="1:20" s="3" customFormat="1" ht="34.5" customHeight="1" x14ac:dyDescent="0.25">
      <c r="A205" s="22">
        <v>2024</v>
      </c>
      <c r="B205" s="22" t="s">
        <v>2</v>
      </c>
      <c r="C205" s="9" t="s">
        <v>43</v>
      </c>
      <c r="D205" s="9" t="s">
        <v>38</v>
      </c>
      <c r="E205" s="9">
        <f t="shared" si="21"/>
        <v>0</v>
      </c>
      <c r="F205" s="5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</row>
    <row r="206" spans="1:20" s="3" customFormat="1" ht="34.5" customHeight="1" x14ac:dyDescent="0.25">
      <c r="A206" s="22">
        <v>2024</v>
      </c>
      <c r="B206" s="22" t="s">
        <v>2</v>
      </c>
      <c r="C206" s="9" t="s">
        <v>43</v>
      </c>
      <c r="D206" s="9" t="s">
        <v>39</v>
      </c>
      <c r="E206" s="9">
        <f t="shared" si="21"/>
        <v>0</v>
      </c>
      <c r="F206" s="5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</row>
    <row r="207" spans="1:20" s="3" customFormat="1" ht="34.5" customHeight="1" x14ac:dyDescent="0.25">
      <c r="A207" s="22">
        <v>2024</v>
      </c>
      <c r="B207" s="22" t="s">
        <v>2</v>
      </c>
      <c r="C207" s="5" t="s">
        <v>15</v>
      </c>
      <c r="D207" s="9" t="s">
        <v>38</v>
      </c>
      <c r="E207" s="9">
        <f t="shared" si="21"/>
        <v>0</v>
      </c>
      <c r="F207" s="5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</row>
    <row r="208" spans="1:20" s="3" customFormat="1" ht="34.5" customHeight="1" x14ac:dyDescent="0.25">
      <c r="A208" s="22">
        <v>2024</v>
      </c>
      <c r="B208" s="22" t="s">
        <v>2</v>
      </c>
      <c r="C208" s="5" t="s">
        <v>15</v>
      </c>
      <c r="D208" s="9" t="s">
        <v>39</v>
      </c>
      <c r="E208" s="9">
        <f t="shared" si="21"/>
        <v>0</v>
      </c>
      <c r="F208" s="5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</row>
    <row r="209" spans="1:20" s="3" customFormat="1" ht="34.5" customHeight="1" x14ac:dyDescent="0.25">
      <c r="A209" s="22">
        <v>2024</v>
      </c>
      <c r="B209" s="22" t="s">
        <v>2</v>
      </c>
      <c r="C209" s="5" t="s">
        <v>7</v>
      </c>
      <c r="D209" s="9" t="s">
        <v>38</v>
      </c>
      <c r="E209" s="9">
        <f t="shared" si="21"/>
        <v>4</v>
      </c>
      <c r="F209" s="5">
        <v>3</v>
      </c>
      <c r="G209" s="4">
        <v>1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</row>
    <row r="210" spans="1:20" s="3" customFormat="1" ht="34.5" customHeight="1" x14ac:dyDescent="0.25">
      <c r="A210" s="22">
        <v>2024</v>
      </c>
      <c r="B210" s="22" t="s">
        <v>2</v>
      </c>
      <c r="C210" s="5" t="s">
        <v>7</v>
      </c>
      <c r="D210" s="9" t="s">
        <v>39</v>
      </c>
      <c r="E210" s="9">
        <f t="shared" si="21"/>
        <v>14</v>
      </c>
      <c r="F210" s="5">
        <v>7</v>
      </c>
      <c r="G210" s="4">
        <v>5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2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</row>
    <row r="211" spans="1:20" s="3" customFormat="1" ht="34.5" customHeight="1" x14ac:dyDescent="0.25">
      <c r="A211" s="22">
        <v>2024</v>
      </c>
      <c r="B211" s="22" t="s">
        <v>2</v>
      </c>
      <c r="C211" s="5" t="s">
        <v>10</v>
      </c>
      <c r="D211" s="9" t="s">
        <v>38</v>
      </c>
      <c r="E211" s="9">
        <f t="shared" si="21"/>
        <v>10</v>
      </c>
      <c r="F211" s="5">
        <v>4</v>
      </c>
      <c r="G211" s="4">
        <v>4</v>
      </c>
      <c r="H211" s="4">
        <v>0</v>
      </c>
      <c r="I211" s="4">
        <v>0</v>
      </c>
      <c r="J211" s="4">
        <v>0</v>
      </c>
      <c r="K211" s="4">
        <v>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</row>
    <row r="212" spans="1:20" s="3" customFormat="1" ht="34.5" customHeight="1" x14ac:dyDescent="0.25">
      <c r="A212" s="22">
        <v>2024</v>
      </c>
      <c r="B212" s="22" t="s">
        <v>2</v>
      </c>
      <c r="C212" s="5" t="s">
        <v>10</v>
      </c>
      <c r="D212" s="9" t="s">
        <v>39</v>
      </c>
      <c r="E212" s="9">
        <f t="shared" si="21"/>
        <v>10</v>
      </c>
      <c r="F212" s="5">
        <v>3</v>
      </c>
      <c r="G212" s="4">
        <v>7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</row>
    <row r="213" spans="1:20" s="3" customFormat="1" ht="34.5" customHeight="1" x14ac:dyDescent="0.25">
      <c r="A213" s="22">
        <v>2024</v>
      </c>
      <c r="B213" s="22" t="s">
        <v>70</v>
      </c>
      <c r="C213" s="5" t="s">
        <v>16</v>
      </c>
      <c r="D213" s="9" t="s">
        <v>38</v>
      </c>
      <c r="E213" s="9">
        <f t="shared" si="21"/>
        <v>2</v>
      </c>
      <c r="F213" s="5">
        <v>1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1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</row>
    <row r="214" spans="1:20" s="3" customFormat="1" ht="34.5" customHeight="1" x14ac:dyDescent="0.25">
      <c r="A214" s="22">
        <v>2024</v>
      </c>
      <c r="B214" s="22" t="s">
        <v>70</v>
      </c>
      <c r="C214" s="5" t="s">
        <v>16</v>
      </c>
      <c r="D214" s="9" t="s">
        <v>39</v>
      </c>
      <c r="E214" s="9">
        <f t="shared" si="21"/>
        <v>1</v>
      </c>
      <c r="F214" s="5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</row>
    <row r="215" spans="1:20" s="3" customFormat="1" ht="34.5" customHeight="1" x14ac:dyDescent="0.25">
      <c r="A215" s="22">
        <v>2024</v>
      </c>
      <c r="B215" s="22" t="s">
        <v>69</v>
      </c>
      <c r="C215" s="9" t="s">
        <v>68</v>
      </c>
      <c r="D215" s="9" t="s">
        <v>38</v>
      </c>
      <c r="E215" s="9">
        <f t="shared" si="21"/>
        <v>2</v>
      </c>
      <c r="F215" s="5">
        <v>2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</row>
    <row r="216" spans="1:20" s="3" customFormat="1" ht="34.5" customHeight="1" x14ac:dyDescent="0.25">
      <c r="A216" s="22">
        <v>2024</v>
      </c>
      <c r="B216" s="22" t="s">
        <v>69</v>
      </c>
      <c r="C216" s="9" t="s">
        <v>68</v>
      </c>
      <c r="D216" s="9" t="s">
        <v>39</v>
      </c>
      <c r="E216" s="9">
        <f t="shared" si="21"/>
        <v>9</v>
      </c>
      <c r="F216" s="5">
        <v>9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</row>
    <row r="217" spans="1:20" s="3" customFormat="1" ht="34.5" customHeight="1" x14ac:dyDescent="0.25">
      <c r="A217" s="22">
        <v>2024</v>
      </c>
      <c r="B217" s="22" t="s">
        <v>69</v>
      </c>
      <c r="C217" s="9" t="s">
        <v>44</v>
      </c>
      <c r="D217" s="9" t="s">
        <v>38</v>
      </c>
      <c r="E217" s="9">
        <f t="shared" si="21"/>
        <v>1</v>
      </c>
      <c r="F217" s="5">
        <v>1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</row>
    <row r="218" spans="1:20" s="3" customFormat="1" ht="34.5" customHeight="1" x14ac:dyDescent="0.25">
      <c r="A218" s="22">
        <v>2024</v>
      </c>
      <c r="B218" s="22" t="s">
        <v>69</v>
      </c>
      <c r="C218" s="9" t="s">
        <v>44</v>
      </c>
      <c r="D218" s="9" t="s">
        <v>39</v>
      </c>
      <c r="E218" s="9">
        <f t="shared" si="21"/>
        <v>8</v>
      </c>
      <c r="F218" s="5">
        <v>4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4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</row>
    <row r="219" spans="1:20" s="3" customFormat="1" ht="34.5" customHeight="1" x14ac:dyDescent="0.25">
      <c r="A219" s="22">
        <v>2024</v>
      </c>
      <c r="B219" s="22" t="s">
        <v>69</v>
      </c>
      <c r="C219" s="5" t="s">
        <v>17</v>
      </c>
      <c r="D219" s="9" t="s">
        <v>38</v>
      </c>
      <c r="E219" s="9">
        <f t="shared" si="21"/>
        <v>3</v>
      </c>
      <c r="F219" s="5">
        <v>2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</row>
    <row r="220" spans="1:20" s="3" customFormat="1" ht="34.5" customHeight="1" x14ac:dyDescent="0.25">
      <c r="A220" s="22">
        <v>2024</v>
      </c>
      <c r="B220" s="22" t="s">
        <v>69</v>
      </c>
      <c r="C220" s="5" t="s">
        <v>17</v>
      </c>
      <c r="D220" s="9" t="s">
        <v>39</v>
      </c>
      <c r="E220" s="9">
        <f t="shared" si="21"/>
        <v>0</v>
      </c>
      <c r="F220" s="5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</row>
    <row r="221" spans="1:20" s="3" customFormat="1" ht="34.5" customHeight="1" x14ac:dyDescent="0.25">
      <c r="A221" s="22">
        <v>2024</v>
      </c>
      <c r="B221" s="22" t="s">
        <v>69</v>
      </c>
      <c r="C221" s="9" t="s">
        <v>8</v>
      </c>
      <c r="D221" s="9" t="s">
        <v>38</v>
      </c>
      <c r="E221" s="9">
        <f t="shared" si="21"/>
        <v>4</v>
      </c>
      <c r="F221" s="5">
        <v>2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2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</row>
    <row r="222" spans="1:20" s="3" customFormat="1" ht="34.5" customHeight="1" x14ac:dyDescent="0.25">
      <c r="A222" s="22">
        <v>2024</v>
      </c>
      <c r="B222" s="22" t="s">
        <v>69</v>
      </c>
      <c r="C222" s="9" t="s">
        <v>8</v>
      </c>
      <c r="D222" s="9" t="s">
        <v>39</v>
      </c>
      <c r="E222" s="9">
        <f t="shared" si="21"/>
        <v>6</v>
      </c>
      <c r="F222" s="5">
        <v>2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4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</row>
    <row r="223" spans="1:20" s="3" customFormat="1" ht="34.5" customHeight="1" x14ac:dyDescent="0.25">
      <c r="A223" s="22">
        <v>2024</v>
      </c>
      <c r="B223" s="22" t="s">
        <v>69</v>
      </c>
      <c r="C223" s="5" t="s">
        <v>18</v>
      </c>
      <c r="D223" s="9" t="s">
        <v>38</v>
      </c>
      <c r="E223" s="9">
        <f t="shared" si="21"/>
        <v>10</v>
      </c>
      <c r="F223" s="5">
        <v>9</v>
      </c>
      <c r="G223" s="4">
        <v>0</v>
      </c>
      <c r="H223" s="4">
        <v>0</v>
      </c>
      <c r="I223" s="4">
        <v>0</v>
      </c>
      <c r="J223" s="4">
        <v>0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</row>
    <row r="224" spans="1:20" s="3" customFormat="1" ht="34.5" customHeight="1" x14ac:dyDescent="0.25">
      <c r="A224" s="22">
        <v>2024</v>
      </c>
      <c r="B224" s="22" t="s">
        <v>69</v>
      </c>
      <c r="C224" s="5" t="s">
        <v>18</v>
      </c>
      <c r="D224" s="9" t="s">
        <v>39</v>
      </c>
      <c r="E224" s="9">
        <f t="shared" si="21"/>
        <v>3</v>
      </c>
      <c r="F224" s="5">
        <v>1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2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</row>
    <row r="225" spans="1:20" s="3" customFormat="1" ht="34.5" customHeight="1" x14ac:dyDescent="0.25">
      <c r="A225" s="22">
        <v>2024</v>
      </c>
      <c r="B225" s="22" t="s">
        <v>69</v>
      </c>
      <c r="C225" s="9" t="s">
        <v>41</v>
      </c>
      <c r="D225" s="9" t="s">
        <v>38</v>
      </c>
      <c r="E225" s="9">
        <f t="shared" si="21"/>
        <v>12</v>
      </c>
      <c r="F225" s="5">
        <v>12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</row>
    <row r="226" spans="1:20" s="3" customFormat="1" ht="34.5" customHeight="1" x14ac:dyDescent="0.25">
      <c r="A226" s="22">
        <v>2024</v>
      </c>
      <c r="B226" s="22" t="s">
        <v>69</v>
      </c>
      <c r="C226" s="9" t="s">
        <v>41</v>
      </c>
      <c r="D226" s="9" t="s">
        <v>39</v>
      </c>
      <c r="E226" s="9">
        <f t="shared" si="21"/>
        <v>3</v>
      </c>
      <c r="F226" s="5">
        <v>3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</row>
    <row r="227" spans="1:20" s="3" customFormat="1" ht="34.5" customHeight="1" x14ac:dyDescent="0.25">
      <c r="A227" s="22">
        <v>2024</v>
      </c>
      <c r="B227" s="22" t="s">
        <v>69</v>
      </c>
      <c r="C227" s="5" t="s">
        <v>19</v>
      </c>
      <c r="D227" s="9" t="s">
        <v>38</v>
      </c>
      <c r="E227" s="9">
        <f t="shared" si="21"/>
        <v>11</v>
      </c>
      <c r="F227" s="5">
        <v>11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</row>
    <row r="228" spans="1:20" s="3" customFormat="1" ht="34.5" customHeight="1" x14ac:dyDescent="0.25">
      <c r="A228" s="22">
        <v>2024</v>
      </c>
      <c r="B228" s="22" t="s">
        <v>69</v>
      </c>
      <c r="C228" s="5" t="s">
        <v>19</v>
      </c>
      <c r="D228" s="9" t="s">
        <v>39</v>
      </c>
      <c r="E228" s="9">
        <f t="shared" si="21"/>
        <v>22</v>
      </c>
      <c r="F228" s="5">
        <v>22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</row>
    <row r="229" spans="1:20" s="3" customFormat="1" ht="34.5" customHeight="1" x14ac:dyDescent="0.25">
      <c r="A229" s="22">
        <v>2024</v>
      </c>
      <c r="B229" s="22" t="s">
        <v>69</v>
      </c>
      <c r="C229" s="9" t="s">
        <v>42</v>
      </c>
      <c r="D229" s="9" t="s">
        <v>38</v>
      </c>
      <c r="E229" s="9">
        <f t="shared" si="21"/>
        <v>0</v>
      </c>
      <c r="F229" s="5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</row>
    <row r="230" spans="1:20" s="3" customFormat="1" ht="34.5" customHeight="1" x14ac:dyDescent="0.25">
      <c r="A230" s="22">
        <v>2024</v>
      </c>
      <c r="B230" s="22" t="s">
        <v>69</v>
      </c>
      <c r="C230" s="9" t="s">
        <v>42</v>
      </c>
      <c r="D230" s="9" t="s">
        <v>39</v>
      </c>
      <c r="E230" s="9">
        <f t="shared" si="21"/>
        <v>0</v>
      </c>
      <c r="F230" s="5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</row>
    <row r="231" spans="1:20" s="3" customFormat="1" ht="34.5" customHeight="1" x14ac:dyDescent="0.25">
      <c r="A231" s="22">
        <v>2024</v>
      </c>
      <c r="B231" s="22" t="s">
        <v>69</v>
      </c>
      <c r="C231" s="5" t="s">
        <v>21</v>
      </c>
      <c r="D231" s="9" t="s">
        <v>38</v>
      </c>
      <c r="E231" s="9">
        <f t="shared" si="21"/>
        <v>9</v>
      </c>
      <c r="F231" s="5">
        <v>7</v>
      </c>
      <c r="G231" s="4">
        <v>0</v>
      </c>
      <c r="H231" s="4">
        <v>0</v>
      </c>
      <c r="I231" s="4">
        <v>0</v>
      </c>
      <c r="J231" s="4">
        <v>0</v>
      </c>
      <c r="K231" s="4">
        <v>2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</row>
    <row r="232" spans="1:20" s="3" customFormat="1" ht="34.5" customHeight="1" x14ac:dyDescent="0.25">
      <c r="A232" s="22">
        <v>2024</v>
      </c>
      <c r="B232" s="22" t="s">
        <v>69</v>
      </c>
      <c r="C232" s="5" t="s">
        <v>21</v>
      </c>
      <c r="D232" s="9" t="s">
        <v>39</v>
      </c>
      <c r="E232" s="9">
        <f t="shared" si="21"/>
        <v>3</v>
      </c>
      <c r="F232" s="5">
        <v>1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2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</row>
    <row r="233" spans="1:20" s="3" customFormat="1" ht="34.5" customHeight="1" x14ac:dyDescent="0.25">
      <c r="A233" s="22">
        <v>2024</v>
      </c>
      <c r="B233" s="22" t="s">
        <v>69</v>
      </c>
      <c r="C233" s="5" t="s">
        <v>20</v>
      </c>
      <c r="D233" s="9" t="s">
        <v>38</v>
      </c>
      <c r="E233" s="9">
        <f t="shared" si="21"/>
        <v>1</v>
      </c>
      <c r="F233" s="5">
        <v>1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</row>
    <row r="234" spans="1:20" ht="34.5" customHeight="1" x14ac:dyDescent="0.25">
      <c r="A234" s="22">
        <v>2024</v>
      </c>
      <c r="B234" s="22" t="s">
        <v>69</v>
      </c>
      <c r="C234" s="5" t="s">
        <v>20</v>
      </c>
      <c r="D234" s="9" t="s">
        <v>39</v>
      </c>
      <c r="E234" s="9">
        <f t="shared" si="21"/>
        <v>8</v>
      </c>
      <c r="F234" s="4">
        <v>5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3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</row>
  </sheetData>
  <autoFilter ref="A1:F234" xr:uid="{00000000-0001-0000-0000-000000000000}"/>
  <mergeCells count="20">
    <mergeCell ref="I1:I2"/>
    <mergeCell ref="J1:J2"/>
    <mergeCell ref="K1:K2"/>
    <mergeCell ref="A1:A2"/>
    <mergeCell ref="D1:D2"/>
    <mergeCell ref="F1:F2"/>
    <mergeCell ref="G1:G2"/>
    <mergeCell ref="H1:H2"/>
    <mergeCell ref="B1:B2"/>
    <mergeCell ref="C1:C2"/>
    <mergeCell ref="E1:E2"/>
    <mergeCell ref="L1:L2"/>
    <mergeCell ref="M1:M2"/>
    <mergeCell ref="N1:N2"/>
    <mergeCell ref="S1:S2"/>
    <mergeCell ref="T1:T2"/>
    <mergeCell ref="O1:O2"/>
    <mergeCell ref="P1:P2"/>
    <mergeCell ref="Q1:Q2"/>
    <mergeCell ref="R1:R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Becados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2025-03-18T17:30:53Z</dcterms:modified>
</cp:coreProperties>
</file>